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cuments\Accountability Report\2018 Report\9 - Research\"/>
    </mc:Choice>
  </mc:AlternateContent>
  <bookViews>
    <workbookView xWindow="0" yWindow="0" windowWidth="21570" windowHeight="10050" tabRatio="782" activeTab="1"/>
  </bookViews>
  <sheets>
    <sheet name="Chapter 9" sheetId="19" r:id="rId1"/>
    <sheet name="9.1.1" sheetId="21" r:id="rId2"/>
    <sheet name="9.1.2" sheetId="2" r:id="rId3"/>
    <sheet name="9.2.1" sheetId="3" r:id="rId4"/>
    <sheet name="9.2.2" sheetId="5" r:id="rId5"/>
    <sheet name="9.3.1" sheetId="7" r:id="rId6"/>
    <sheet name="9.3.2" sheetId="8" r:id="rId7"/>
    <sheet name="9.3.3" sheetId="9" r:id="rId8"/>
    <sheet name="9.3.4" sheetId="10" r:id="rId9"/>
    <sheet name="9.4.1" sheetId="11" r:id="rId10"/>
    <sheet name="9.5.1" sheetId="12" r:id="rId11"/>
    <sheet name="9.5.2" sheetId="13" r:id="rId12"/>
    <sheet name="9.5.3" sheetId="14" r:id="rId13"/>
    <sheet name="9.5.4" sheetId="16" r:id="rId14"/>
    <sheet name="9.5.5" sheetId="18" r:id="rId15"/>
  </sheets>
  <definedNames>
    <definedName name="hsgpadata">#REF!</definedName>
    <definedName name="transferdata">#REF!</definedName>
  </definedNames>
  <calcPr calcId="162913"/>
</workbook>
</file>

<file path=xl/calcChain.xml><?xml version="1.0" encoding="utf-8"?>
<calcChain xmlns="http://schemas.openxmlformats.org/spreadsheetml/2006/main">
  <c r="H22" i="21" l="1"/>
  <c r="F10" i="16" l="1"/>
  <c r="F9" i="16" l="1"/>
  <c r="F8" i="16"/>
  <c r="E8" i="16"/>
  <c r="F7" i="16"/>
  <c r="E7" i="16"/>
  <c r="F6" i="16"/>
  <c r="E6" i="16"/>
  <c r="F5" i="16"/>
  <c r="E5" i="16"/>
  <c r="F4" i="16"/>
  <c r="E4" i="16"/>
  <c r="B10" i="2" l="1"/>
</calcChain>
</file>

<file path=xl/sharedStrings.xml><?xml version="1.0" encoding="utf-8"?>
<sst xmlns="http://schemas.openxmlformats.org/spreadsheetml/2006/main" count="382" uniqueCount="239">
  <si>
    <t>Universitywide</t>
  </si>
  <si>
    <t>Berkeley</t>
  </si>
  <si>
    <t>Davis</t>
  </si>
  <si>
    <t>Irvine</t>
  </si>
  <si>
    <t>Los Angeles</t>
  </si>
  <si>
    <t>Merced</t>
  </si>
  <si>
    <t>Riverside</t>
  </si>
  <si>
    <t>San Diego</t>
  </si>
  <si>
    <t>Santa Barbara</t>
  </si>
  <si>
    <t>Santa Cruz</t>
  </si>
  <si>
    <t>Year</t>
  </si>
  <si>
    <t>03-04</t>
  </si>
  <si>
    <t>07-08</t>
  </si>
  <si>
    <t>08-09</t>
  </si>
  <si>
    <t>09-10</t>
  </si>
  <si>
    <t>10-11</t>
  </si>
  <si>
    <t>11-12</t>
  </si>
  <si>
    <t>12-13</t>
  </si>
  <si>
    <t>13-14</t>
  </si>
  <si>
    <t>14-15</t>
  </si>
  <si>
    <t xml:space="preserve"> </t>
  </si>
  <si>
    <t>99-00</t>
  </si>
  <si>
    <t>Type</t>
  </si>
  <si>
    <t>UC Average</t>
  </si>
  <si>
    <t>Click on an indicator link or its associated tab below to see the table, source and notes.</t>
  </si>
  <si>
    <t>Chapter 9: Research — Increasing Public Knowledge</t>
  </si>
  <si>
    <t>9.1: RESEARCH EXPENDITURES</t>
  </si>
  <si>
    <t>9.2: RESEARCH WORKFORCE</t>
  </si>
  <si>
    <t>9.3: RESEARCH ACTIVITIES</t>
  </si>
  <si>
    <t>9.4: RESEARCH OUTPUT</t>
  </si>
  <si>
    <t>9.5: RESEARCH IMPACT</t>
  </si>
  <si>
    <t>9.1.1 Direct research expenditures by source, Universitywide</t>
  </si>
  <si>
    <t>9.2.1 Research workforce by discipline, FTE, Universitywide</t>
  </si>
  <si>
    <t>9.2.2 Postdoctoral scholars by discipline, UC campuses</t>
  </si>
  <si>
    <t>9.3.2 Direct research expenditures by discipline, Universitywide</t>
  </si>
  <si>
    <t>9.3.3 Average research expenditure per ladder-rank faculty, UC and AAU comparison institutions</t>
  </si>
  <si>
    <t>9.3.4 Average research expenditure per ladder-rank faculty, UC campuses</t>
  </si>
  <si>
    <t>9.4.1 Open Access Project Initiative progress report, Universitywide</t>
  </si>
  <si>
    <t>9.6.2 New licenses for UC technology issued to California businesses</t>
  </si>
  <si>
    <t>State and local governments</t>
  </si>
  <si>
    <t>University support</t>
  </si>
  <si>
    <t>Industry</t>
  </si>
  <si>
    <t>Nonprofit</t>
  </si>
  <si>
    <t>All other sources</t>
  </si>
  <si>
    <t>98-99</t>
  </si>
  <si>
    <t>02-03</t>
  </si>
  <si>
    <t>06-07</t>
  </si>
  <si>
    <t>00-01</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</si>
  <si>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</si>
  <si>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</si>
  <si>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</si>
  <si>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</si>
  <si>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</si>
  <si>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</si>
  <si>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</si>
  <si>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</si>
  <si>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</si>
  <si>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</si>
  <si>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</si>
  <si>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</si>
  <si>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</si>
  <si>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</si>
  <si>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</si>
  <si>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</si>
  <si>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</si>
  <si>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Source: UC Corporate Financial  System</t>
  </si>
  <si>
    <t>Note: Research expenditure amounts are adjusted for inflation.</t>
  </si>
  <si>
    <t>Federal government</t>
  </si>
  <si>
    <t>1997-1998</t>
  </si>
  <si>
    <t>Amount</t>
  </si>
  <si>
    <t>Salaries</t>
  </si>
  <si>
    <t>Subcontracts</t>
  </si>
  <si>
    <t>Supplies</t>
  </si>
  <si>
    <t>Equipment</t>
  </si>
  <si>
    <t>Utilities, services, all other</t>
  </si>
  <si>
    <t>Indirect cost recovery</t>
  </si>
  <si>
    <t>Benefits</t>
  </si>
  <si>
    <t>Note: Benefits includes post-employment benefit accruals</t>
  </si>
  <si>
    <t>Students</t>
  </si>
  <si>
    <t>Postdoctoral researchers</t>
  </si>
  <si>
    <t>Other staff</t>
  </si>
  <si>
    <t>Other academics</t>
  </si>
  <si>
    <t>Faculty</t>
  </si>
  <si>
    <t>Discipline</t>
  </si>
  <si>
    <t>Grand total</t>
  </si>
  <si>
    <t>Phys Sci, Math, Eng, CS</t>
  </si>
  <si>
    <t>Life Sciences</t>
  </si>
  <si>
    <t>Social Sciences</t>
  </si>
  <si>
    <t>Professional</t>
  </si>
  <si>
    <t>Arts &amp; Humanities</t>
  </si>
  <si>
    <t>Other</t>
  </si>
  <si>
    <t>Medicine</t>
  </si>
  <si>
    <t>Other Health Prof</t>
  </si>
  <si>
    <t>$ millions</t>
  </si>
  <si>
    <t>%</t>
  </si>
  <si>
    <t xml:space="preserve">Faculty </t>
  </si>
  <si>
    <t>Academic researchers</t>
  </si>
  <si>
    <t>Total</t>
  </si>
  <si>
    <t>Research salary distribution</t>
  </si>
  <si>
    <t>Source: UC Corporate Personnel  System</t>
  </si>
  <si>
    <t>San Francisco</t>
  </si>
  <si>
    <t>Physical Science/Mathematics</t>
  </si>
  <si>
    <t>Engineering/Computer Science</t>
  </si>
  <si>
    <t>Other Health Sciences</t>
  </si>
  <si>
    <t>Professional Fields</t>
  </si>
  <si>
    <t>Interdisciplinary/Other</t>
  </si>
  <si>
    <t>Note: Includes all postdoctoral scholar titles: Employee, Fellow, and Paid Direct. Includes those who may hold concurrent titels in other academic or staff categories.  Professional Fields include:  Architecture, Business, Communications, Education, Home Economics, Law, Library Science, and Social Welfare. Other Health Professions include:  Dentistry, Nursing, Optometry, Other Health Professions, Pharmacy, Public Health, and Veterinary Medicine</t>
  </si>
  <si>
    <t>UC</t>
  </si>
  <si>
    <t>Other public</t>
  </si>
  <si>
    <t>Private</t>
  </si>
  <si>
    <t>1999-00</t>
  </si>
  <si>
    <t>2000-01</t>
  </si>
  <si>
    <t>2001-02</t>
  </si>
  <si>
    <t>2002-03</t>
  </si>
  <si>
    <t>2003-04</t>
  </si>
  <si>
    <t>2004-05</t>
  </si>
  <si>
    <t>2005-06</t>
  </si>
  <si>
    <t>2006-07</t>
  </si>
  <si>
    <t>2007-08</t>
  </si>
  <si>
    <t>2008-09</t>
  </si>
  <si>
    <t>2009-10</t>
  </si>
  <si>
    <t>2010-11</t>
  </si>
  <si>
    <t>2011-12</t>
  </si>
  <si>
    <t>2012-13</t>
  </si>
  <si>
    <t>2013-14</t>
  </si>
  <si>
    <t>Growth of Research Expenditures</t>
  </si>
  <si>
    <t>Source: IPEDS</t>
  </si>
  <si>
    <t>97-98</t>
  </si>
  <si>
    <t>01-02</t>
  </si>
  <si>
    <t>04-05</t>
  </si>
  <si>
    <t>05-06</t>
  </si>
  <si>
    <t xml:space="preserve">Medicine </t>
  </si>
  <si>
    <t>Engineering/Comp Sci</t>
  </si>
  <si>
    <t>Physical Sci/Math</t>
  </si>
  <si>
    <t>Life Sci</t>
  </si>
  <si>
    <t>Social  Sci</t>
  </si>
  <si>
    <t>Other Sci</t>
  </si>
  <si>
    <t>Prof Disciplines (post 2005-06)</t>
  </si>
  <si>
    <t>Arts and Hum (post 2005-06)</t>
  </si>
  <si>
    <t>Other (pre 2005-06)</t>
  </si>
  <si>
    <t>Other (post 2005-06)</t>
  </si>
  <si>
    <t>Source: UC Corporate Financial System</t>
  </si>
  <si>
    <t xml:space="preserve">Note: Prior to 2005–06, “Other” included professional and arts and humanities. </t>
  </si>
  <si>
    <t>Non-UC AAU publics</t>
  </si>
  <si>
    <t>AAU privates</t>
  </si>
  <si>
    <t>Source: California Digital Library eScholarship, Open Access Project</t>
  </si>
  <si>
    <t>Mathematics</t>
  </si>
  <si>
    <t>Chemistry</t>
  </si>
  <si>
    <t>Chemical Engineering</t>
  </si>
  <si>
    <t>Materials Science</t>
  </si>
  <si>
    <t>Engineering</t>
  </si>
  <si>
    <t>Energy</t>
  </si>
  <si>
    <t>Environmental Science</t>
  </si>
  <si>
    <t>Health Professions</t>
  </si>
  <si>
    <t>Nursing</t>
  </si>
  <si>
    <t>Dentistry</t>
  </si>
  <si>
    <t>Neuroscience</t>
  </si>
  <si>
    <t>Psychology</t>
  </si>
  <si>
    <t>Computer Science</t>
  </si>
  <si>
    <t>Fiscal Year</t>
  </si>
  <si>
    <t>Hybrid</t>
  </si>
  <si>
    <t>Plant</t>
  </si>
  <si>
    <t>Utility Only</t>
  </si>
  <si>
    <t>Utility</t>
  </si>
  <si>
    <t>Source: UC Innovation Alliances and Services</t>
  </si>
  <si>
    <t>Startups Formed</t>
  </si>
  <si>
    <t>Number currently in CA</t>
  </si>
  <si>
    <t>Note: Research expenditure amounts are adjusted for inflation.  Higher Education sponsors are included in the category All other sources.</t>
  </si>
  <si>
    <t>9.3.1 UC share of U.S. research expenditures, Universitywide</t>
  </si>
  <si>
    <t>9.3.4 Average research expenditures per ladder-rank faculty, UC campuses, 2013–14</t>
  </si>
  <si>
    <t>9.1.2 Research expenditures by type, Universitywide</t>
  </si>
  <si>
    <t>9.1.2 Research expenditures by type, Universitywide, 2015–16</t>
  </si>
  <si>
    <t>9.1.1 Direct research expenditures by source, Universitywide, 1997–98 to 2015–16, $ Thousands</t>
  </si>
  <si>
    <t>9.5.2 UC-affiliated National Laboratories annual expenditures</t>
  </si>
  <si>
    <t>9.5.3 UC-affiliated National Laboratories workforce headcount totals</t>
  </si>
  <si>
    <t>9.5.4 New licenses for UC technology issued to California businesses</t>
  </si>
  <si>
    <t>9.5.5 UC startups formed per year in California</t>
  </si>
  <si>
    <t>2015-2016</t>
  </si>
  <si>
    <t>9.2.1 Research workforce by discipline, FTE, Universitywide, 2015-16</t>
  </si>
  <si>
    <t>9.2.2 Postdoctoral scholars by discipline, UC campuses, Fall 2016</t>
  </si>
  <si>
    <t>Source: UC Information Center Data Warehouse (ICDW), October 2016 Payroll Data</t>
  </si>
  <si>
    <t>2014-15</t>
  </si>
  <si>
    <t>9.3.1 UC Share and growth of U.S. research expenditures, Universitywide, 1999–2000 to 2014–15</t>
  </si>
  <si>
    <t>9.3.2 Direct research Eexpenditures by discipline, Universitywide, 1997–98 to 2015–16</t>
  </si>
  <si>
    <t>15-16</t>
  </si>
  <si>
    <t>9.3.3 Average inflation-adjusted research expenditures per ladder-rank faculty, UC and AAU comparison universities, 2005–06 to 2014–15</t>
  </si>
  <si>
    <t>Note: Research expenditure amounts are adjusted for inflation to 2014-15.</t>
  </si>
  <si>
    <t>Note: Research expenditure amounts are adjusted for inflation to 2014-15</t>
  </si>
  <si>
    <t>9.4.1 Open Access Project Initiative progress report, Universitywide, 2012 to March 2017</t>
  </si>
  <si>
    <t>Quarter</t>
  </si>
  <si>
    <t>Deposits</t>
  </si>
  <si>
    <t>Cumulative Deposits</t>
  </si>
  <si>
    <t>Q1</t>
  </si>
  <si>
    <t>Q2</t>
  </si>
  <si>
    <t>Q3</t>
  </si>
  <si>
    <t>Q4</t>
  </si>
  <si>
    <t>9.5.1 Total UC research publication national impact, field-weighted citation impact and discipline, Universitywide, 2011 to 2016</t>
  </si>
  <si>
    <t>UC FWCI</t>
  </si>
  <si>
    <t>AAU FWCI</t>
  </si>
  <si>
    <t>Biochemistry, Genetics and Molecular Biology</t>
  </si>
  <si>
    <t>Physics and Astronomy</t>
  </si>
  <si>
    <t>Agricultural and Biological Sciences</t>
  </si>
  <si>
    <t>Earth and Planetary Sciences</t>
  </si>
  <si>
    <t>Multidisciplinary</t>
  </si>
  <si>
    <t>Immunology and Microbiology</t>
  </si>
  <si>
    <t>Pharmacology, Toxicology and Pharmaceutics</t>
  </si>
  <si>
    <t>Veterinary</t>
  </si>
  <si>
    <t>Economics, Econometrics and Finance</t>
  </si>
  <si>
    <t>Business, Management and Accounting</t>
  </si>
  <si>
    <t>Decision Sciences</t>
  </si>
  <si>
    <t>Arts and Humanities</t>
  </si>
  <si>
    <r>
      <rPr>
        <b/>
        <sz val="10"/>
        <rFont val="Arial"/>
        <family val="2"/>
      </rPr>
      <t>Sciences and Engineering:</t>
    </r>
    <r>
      <rPr>
        <sz val="10"/>
        <rFont val="Arial"/>
        <family val="2"/>
      </rPr>
      <t xml:space="preserve"> Agricultural and Biological Sciences, Biochemistry, Chemical Engineering, Chemistry, Computer Science, Earth and Planetary Sciences, Energy, Engineering, Environmental Science, Materials Science, Mathematics, Multidisciplinary, Physics and Astronomy</t>
    </r>
  </si>
  <si>
    <r>
      <rPr>
        <b/>
        <sz val="10"/>
        <rFont val="Arial"/>
        <family val="2"/>
      </rPr>
      <t xml:space="preserve">Health Sciences: </t>
    </r>
    <r>
      <rPr>
        <sz val="10"/>
        <rFont val="Arial"/>
        <family val="2"/>
      </rPr>
      <t>Medicine, Health Professions, Dentistry, Nursing, Veterinary, Pharmacology, Immunology and Microbiology, Neuroscience</t>
    </r>
  </si>
  <si>
    <r>
      <rPr>
        <b/>
        <sz val="10"/>
        <rFont val="Arial"/>
        <family val="2"/>
      </rPr>
      <t xml:space="preserve">Social Sciences: </t>
    </r>
    <r>
      <rPr>
        <sz val="10"/>
        <rFont val="Arial"/>
        <family val="2"/>
      </rPr>
      <t>Business, Management and Accounting; Decision Sciences; Economics, Econometrics, and Finance; Psychology; Social Sciences</t>
    </r>
  </si>
  <si>
    <t>Arts and Humanities (miscellaneous)</t>
  </si>
  <si>
    <t>General Arts and Humanities</t>
  </si>
  <si>
    <t>Language and Linguistics</t>
  </si>
  <si>
    <t>History</t>
  </si>
  <si>
    <t>Literature and Literary Theory</t>
  </si>
  <si>
    <t>Philosophy</t>
  </si>
  <si>
    <t>History and Philosophy of Science</t>
  </si>
  <si>
    <t>Visual Arts and Performing Arts</t>
  </si>
  <si>
    <t>Archeology (arts and humanities)</t>
  </si>
  <si>
    <t>Religious Studies</t>
  </si>
  <si>
    <t>Music</t>
  </si>
  <si>
    <t>Classics</t>
  </si>
  <si>
    <t>Museology</t>
  </si>
  <si>
    <t>Conservation</t>
  </si>
  <si>
    <t xml:space="preserve">Source: SciVal ® database, Elsevier B.V., http://www.scival.com (downloaded April 19, 2017) </t>
  </si>
  <si>
    <t>9.5.1 UC research publication performance by Field-Weighted Citation Impact (FWCI) and discipline group</t>
  </si>
  <si>
    <r>
      <rPr>
        <b/>
        <sz val="11"/>
        <color theme="1"/>
        <rFont val="Calibri"/>
        <family val="2"/>
        <scheme val="minor"/>
      </rPr>
      <t xml:space="preserve">Sources and Methodologies: </t>
    </r>
    <r>
      <rPr>
        <sz val="11"/>
        <color theme="1"/>
        <rFont val="Calibri"/>
        <family val="2"/>
        <scheme val="minor"/>
      </rPr>
      <t xml:space="preserve"> Data on Research activity and ouputs derive from a variety of UC and external sources, including the Corporate Financial System, the Coporate Personnel System, the UC Contracts &amp; Grants System, the UC Information Center Data Warehouse Payroll System, the UC Patent Tracking System, and the California Digital Library eSholarship System.  External sources include IPEDS (Integrated Postsecondary Education Data System) and Elsevier's SciVal ® publication database.  All dollar amounts, unless noted otherwise, are adjusted for inflation and include Post-Employment Benefit Accruals.
</t>
    </r>
  </si>
  <si>
    <t xml:space="preserve">9.5.2 UC-affliated National Laboratories, annual expenditures, 2012 – 2016 </t>
  </si>
  <si>
    <t xml:space="preserve">Laboratory </t>
  </si>
  <si>
    <t>Los Alamos National Laboratory</t>
  </si>
  <si>
    <t>Lawrence Livermore National Laboratory</t>
  </si>
  <si>
    <t>Lawrence Berkeley National Laboratory</t>
  </si>
  <si>
    <t>Source: UC National Laboratories, US Department of Energy</t>
  </si>
  <si>
    <t xml:space="preserve">9.5.3 UC-affliated National Laboratories, workforce headcount totals, 2012 – 2016 </t>
  </si>
  <si>
    <t>9.6.4 UC startups formed per year in California, 2010–11 through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</si>
</sst>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quot;#,##0"/>
    <numFmt numFmtId="167" formatCode="_(&quot;$&quot;* #,##0_);_(&quot;$&quot;* \(#,##0\);_(&quot;$&quot;* &quot;-&quot;??_);_(@_)"/>
    <numFmt numFmtId="168" formatCode="#,##0.0"/>
  </numFmts>
  <fonts count="18" x14ac:knownFonts="1">
    <font>
      <sz val="11"/>
      <color theme="1"/>
      <name val="Calibri"/>
      <family val="2"/>
      <scheme val="minor"/>
    </font>
    <font>
      <sz val="10"/>
      <name val="Arial"/>
      <family val="2"/>
    </font>
    <font>
      <sz val="10"/>
      <name val="MS Sans Serif"/>
      <family val="2"/>
    </font>
    <font>
      <sz val="11"/>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rgb="FF333333"/>
      <name val="Calibri"/>
      <family val="2"/>
    </font>
    <font>
      <sz val="11"/>
      <color rgb="FF333333"/>
      <name val="Calibri"/>
      <family val="2"/>
    </font>
    <font>
      <sz val="10"/>
      <color theme="1"/>
      <name val="Tahoma"/>
      <family val="2"/>
    </font>
    <font>
      <b/>
      <sz val="11"/>
      <name val="Calibri"/>
      <family val="2"/>
      <scheme val="minor"/>
    </font>
    <font>
      <b/>
      <sz val="10"/>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8">
    <xf numFmtId="0" fontId="0" fillId="0" borderId="0"/>
    <xf numFmtId="0" fontId="5" fillId="0" borderId="0" applyNumberFormat="0" applyFill="0" applyBorder="0" applyAlignment="0" applyProtection="0"/>
    <xf numFmtId="0" fontId="1" fillId="0" borderId="0"/>
    <xf numFmtId="0" fontId="2"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7" fillId="0" borderId="0" xfId="0" applyFont="1"/>
    <xf numFmtId="0" fontId="7" fillId="0" borderId="0" xfId="0" applyFont="1" applyBorder="1"/>
    <xf numFmtId="0" fontId="0" fillId="0" borderId="0" xfId="0"/>
    <xf numFmtId="0" fontId="0" fillId="0" borderId="0" xfId="0" applyAlignment="1">
      <alignment horizontal="left"/>
    </xf>
    <xf numFmtId="0" fontId="6" fillId="0" borderId="0" xfId="0" applyFont="1"/>
    <xf numFmtId="0" fontId="0" fillId="0" borderId="0" xfId="0"/>
    <xf numFmtId="0" fontId="0" fillId="0" borderId="0" xfId="0" applyNumberFormat="1"/>
    <xf numFmtId="0" fontId="6" fillId="2" borderId="2" xfId="0" applyFont="1" applyFill="1" applyBorder="1"/>
    <xf numFmtId="10" fontId="0" fillId="0" borderId="0" xfId="0" applyNumberFormat="1"/>
    <xf numFmtId="164" fontId="0" fillId="0" borderId="0" xfId="0" applyNumberFormat="1"/>
    <xf numFmtId="49" fontId="0" fillId="0" borderId="0" xfId="0" applyNumberFormat="1"/>
    <xf numFmtId="49" fontId="9" fillId="0" borderId="0" xfId="0" applyNumberFormat="1" applyFont="1"/>
    <xf numFmtId="49" fontId="0" fillId="0" borderId="0" xfId="0" applyNumberFormat="1" applyAlignment="1">
      <alignment horizontal="left"/>
    </xf>
    <xf numFmtId="0" fontId="0" fillId="0" borderId="0" xfId="0" applyBorder="1" applyAlignment="1">
      <alignment horizontal="left" vertical="top" wrapText="1"/>
    </xf>
    <xf numFmtId="37" fontId="0" fillId="0" borderId="0" xfId="0" applyNumberFormat="1"/>
    <xf numFmtId="3" fontId="0" fillId="0" borderId="0" xfId="0" applyNumberFormat="1"/>
    <xf numFmtId="166" fontId="0" fillId="0" borderId="0" xfId="0" applyNumberFormat="1"/>
    <xf numFmtId="0" fontId="0" fillId="0" borderId="0" xfId="0" applyFont="1"/>
    <xf numFmtId="165" fontId="0" fillId="0" borderId="0" xfId="0" applyNumberFormat="1" applyFont="1"/>
    <xf numFmtId="0" fontId="0" fillId="0" borderId="1" xfId="0" applyFont="1" applyBorder="1"/>
    <xf numFmtId="3" fontId="0" fillId="0" borderId="1" xfId="0" applyNumberFormat="1" applyBorder="1"/>
    <xf numFmtId="166" fontId="6" fillId="0" borderId="0" xfId="0" applyNumberFormat="1" applyFont="1"/>
    <xf numFmtId="0" fontId="0" fillId="0" borderId="1" xfId="0" applyBorder="1" applyAlignment="1">
      <alignment horizontal="left"/>
    </xf>
    <xf numFmtId="3" fontId="6" fillId="0" borderId="0" xfId="0" applyNumberFormat="1" applyFont="1"/>
    <xf numFmtId="0" fontId="14" fillId="0" borderId="0" xfId="0" applyFont="1" applyAlignment="1">
      <alignment vertical="center"/>
    </xf>
    <xf numFmtId="9" fontId="14" fillId="0" borderId="0" xfId="0" applyNumberFormat="1" applyFont="1" applyAlignment="1">
      <alignment horizontal="right" vertical="center" wrapText="1"/>
    </xf>
    <xf numFmtId="0" fontId="13" fillId="0" borderId="0" xfId="0" applyFont="1" applyAlignment="1">
      <alignment horizontal="right" vertical="center"/>
    </xf>
    <xf numFmtId="3" fontId="13" fillId="0" borderId="0" xfId="0" applyNumberFormat="1" applyFont="1" applyAlignment="1">
      <alignment horizontal="right" vertical="center"/>
    </xf>
    <xf numFmtId="0" fontId="14" fillId="0" borderId="1" xfId="0" applyFont="1" applyBorder="1" applyAlignment="1">
      <alignment vertical="center"/>
    </xf>
    <xf numFmtId="9" fontId="14" fillId="0" borderId="1" xfId="0" applyNumberFormat="1" applyFont="1" applyBorder="1" applyAlignment="1">
      <alignment horizontal="right" vertical="center" wrapText="1"/>
    </xf>
    <xf numFmtId="9" fontId="13" fillId="0" borderId="0" xfId="0" applyNumberFormat="1" applyFont="1" applyAlignment="1">
      <alignment horizontal="right" vertical="center" wrapText="1"/>
    </xf>
    <xf numFmtId="0" fontId="7" fillId="2" borderId="1" xfId="0" applyFont="1" applyFill="1" applyBorder="1"/>
    <xf numFmtId="0" fontId="15" fillId="0" borderId="0" xfId="0" applyFont="1"/>
    <xf numFmtId="0" fontId="6" fillId="2" borderId="1" xfId="0" applyFont="1" applyFill="1" applyBorder="1"/>
    <xf numFmtId="2" fontId="0" fillId="0" borderId="0" xfId="0" applyNumberFormat="1"/>
    <xf numFmtId="3" fontId="8" fillId="0" borderId="0" xfId="0" applyNumberFormat="1" applyFont="1" applyFill="1" applyBorder="1"/>
    <xf numFmtId="3" fontId="8" fillId="0" borderId="0" xfId="6" applyNumberFormat="1" applyFont="1" applyFill="1" applyBorder="1"/>
    <xf numFmtId="0" fontId="6" fillId="2" borderId="1" xfId="0" applyFont="1" applyFill="1" applyBorder="1" applyAlignment="1">
      <alignment horizontal="right"/>
    </xf>
    <xf numFmtId="49" fontId="6" fillId="0" borderId="0" xfId="0" applyNumberFormat="1" applyFont="1"/>
    <xf numFmtId="167" fontId="1" fillId="0" borderId="0" xfId="0" applyNumberFormat="1" applyFont="1" applyAlignment="1">
      <alignment horizontal="left"/>
    </xf>
    <xf numFmtId="167" fontId="1" fillId="0" borderId="0" xfId="0" quotePrefix="1" applyNumberFormat="1" applyFont="1" applyAlignment="1">
      <alignment horizontal="left"/>
    </xf>
    <xf numFmtId="167" fontId="7" fillId="2" borderId="1" xfId="0" applyNumberFormat="1" applyFont="1" applyFill="1" applyBorder="1"/>
    <xf numFmtId="0" fontId="7" fillId="2" borderId="1" xfId="0" applyFont="1" applyFill="1" applyBorder="1" applyAlignment="1">
      <alignment horizontal="right"/>
    </xf>
    <xf numFmtId="0" fontId="7" fillId="2" borderId="1" xfId="0" applyFont="1" applyFill="1" applyBorder="1" applyAlignment="1">
      <alignment horizontal="left"/>
    </xf>
    <xf numFmtId="16" fontId="0" fillId="0" borderId="0" xfId="0" applyNumberFormat="1"/>
    <xf numFmtId="49" fontId="0" fillId="0" borderId="0" xfId="0" applyNumberFormat="1" applyFont="1" applyAlignment="1">
      <alignment horizontal="left"/>
    </xf>
    <xf numFmtId="0" fontId="0" fillId="0" borderId="0" xfId="0" applyNumberFormat="1" applyFont="1"/>
    <xf numFmtId="0" fontId="16" fillId="3" borderId="0" xfId="0" applyFont="1" applyFill="1" applyAlignment="1">
      <alignment horizontal="left"/>
    </xf>
    <xf numFmtId="0" fontId="16" fillId="3" borderId="0" xfId="0" applyFont="1" applyFill="1" applyAlignment="1">
      <alignment horizontal="right"/>
    </xf>
    <xf numFmtId="0" fontId="6" fillId="4" borderId="0" xfId="0" applyFont="1" applyFill="1"/>
    <xf numFmtId="0" fontId="3" fillId="0" borderId="0" xfId="0" applyFont="1" applyAlignment="1">
      <alignment horizontal="left" vertical="center"/>
    </xf>
    <xf numFmtId="49" fontId="6" fillId="0" borderId="0" xfId="0" applyNumberFormat="1" applyFont="1" applyBorder="1" applyAlignment="1">
      <alignment horizontal="left" vertical="center"/>
    </xf>
    <xf numFmtId="49" fontId="6" fillId="0" borderId="0" xfId="0" applyNumberFormat="1" applyFont="1" applyBorder="1" applyAlignment="1">
      <alignment horizontal="left" vertical="center" wrapText="1"/>
    </xf>
    <xf numFmtId="0" fontId="6" fillId="0" borderId="0" xfId="0" applyFont="1"/>
    <xf numFmtId="49" fontId="0" fillId="0" borderId="0" xfId="0" applyNumberFormat="1"/>
    <xf numFmtId="49" fontId="6" fillId="0" borderId="0" xfId="0" applyNumberFormat="1" applyFont="1" applyBorder="1" applyAlignment="1">
      <alignment horizontal="left" vertical="center" wrapText="1"/>
    </xf>
    <xf numFmtId="0" fontId="6" fillId="0" borderId="0" xfId="0" applyFont="1"/>
    <xf numFmtId="3" fontId="14" fillId="0" borderId="0" xfId="0" applyNumberFormat="1" applyFont="1" applyAlignment="1">
      <alignment horizontal="right" vertical="center"/>
    </xf>
    <xf numFmtId="3" fontId="14" fillId="0" borderId="1" xfId="0" applyNumberFormat="1" applyFont="1" applyBorder="1" applyAlignment="1">
      <alignment horizontal="right" vertical="center"/>
    </xf>
    <xf numFmtId="168" fontId="0" fillId="0" borderId="0" xfId="0" applyNumberFormat="1"/>
    <xf numFmtId="168" fontId="0" fillId="0" borderId="1" xfId="0" applyNumberFormat="1" applyBorder="1"/>
    <xf numFmtId="168" fontId="6" fillId="0" borderId="0" xfId="0" applyNumberFormat="1" applyFont="1"/>
    <xf numFmtId="9" fontId="0" fillId="0" borderId="0" xfId="0" applyNumberFormat="1"/>
    <xf numFmtId="0" fontId="1" fillId="0" borderId="0" xfId="0" applyFont="1"/>
    <xf numFmtId="0" fontId="17" fillId="0" borderId="0" xfId="0" applyFont="1"/>
    <xf numFmtId="3" fontId="0" fillId="0" borderId="0" xfId="0" applyNumberFormat="1" applyFill="1"/>
    <xf numFmtId="3" fontId="0" fillId="0" borderId="1" xfId="0" applyNumberFormat="1" applyFill="1" applyBorder="1"/>
    <xf numFmtId="3" fontId="6" fillId="0" borderId="0" xfId="0" applyNumberFormat="1" applyFont="1" applyFill="1"/>
    <xf numFmtId="49" fontId="12" fillId="0" borderId="0" xfId="1" applyNumberFormat="1" applyFont="1" applyAlignment="1">
      <alignment horizontal="left"/>
    </xf>
    <xf numFmtId="49" fontId="12" fillId="0" borderId="0" xfId="1" applyNumberFormat="1" applyFont="1" applyAlignment="1">
      <alignment horizontal="left" wrapText="1"/>
    </xf>
    <xf numFmtId="49" fontId="10" fillId="0" borderId="0" xfId="0" applyNumberFormat="1" applyFont="1" applyAlignment="1">
      <alignment horizontal="left"/>
    </xf>
    <xf numFmtId="0" fontId="0" fillId="0" borderId="0" xfId="0" applyAlignment="1">
      <alignment horizontal="center"/>
    </xf>
    <xf numFmtId="49" fontId="11" fillId="0" borderId="0" xfId="0" applyNumberFormat="1" applyFont="1" applyAlignment="1">
      <alignment horizontal="left" vertical="center"/>
    </xf>
    <xf numFmtId="49" fontId="0" fillId="0" borderId="0" xfId="0" applyNumberFormat="1" applyAlignment="1">
      <alignment horizontal="left"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6"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49" fontId="6" fillId="0" borderId="0" xfId="0" applyNumberFormat="1" applyFont="1" applyBorder="1" applyAlignment="1">
      <alignment horizontal="left" vertical="center" wrapText="1"/>
    </xf>
    <xf numFmtId="0" fontId="6" fillId="0" borderId="0" xfId="0" applyFont="1"/>
  </cellXfs>
  <cellStyles count="8">
    <cellStyle name="Hyperlink" xfId="1" builtinId="8"/>
    <cellStyle name="Normal" xfId="0" builtinId="0"/>
    <cellStyle name="Normal 2" xfId="2"/>
    <cellStyle name="Normal 3" xfId="3"/>
    <cellStyle name="Normal 3 2" xfId="4"/>
    <cellStyle name="Normal 4"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95847</xdr:rowOff>
    </xdr:from>
    <xdr:to>
      <xdr:col>14</xdr:col>
      <xdr:colOff>390525</xdr:colOff>
      <xdr:row>6</xdr:row>
      <xdr:rowOff>123227</xdr:rowOff>
    </xdr:to>
    <xdr:pic>
      <xdr:nvPicPr>
        <xdr:cNvPr id="207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95847"/>
          <a:ext cx="8753475" cy="117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B27" sqref="B27:O28"/>
    </sheetView>
  </sheetViews>
  <sheetFormatPr defaultRowHeight="15" x14ac:dyDescent="0.25"/>
  <cols>
    <col min="1" max="1" width="9.140625" customWidth="1"/>
  </cols>
  <sheetData>
    <row r="1" spans="1:15" x14ac:dyDescent="0.25">
      <c r="A1" s="72"/>
      <c r="B1" s="72"/>
      <c r="C1" s="72"/>
      <c r="D1" s="72"/>
      <c r="E1" s="72"/>
      <c r="F1" s="72"/>
      <c r="G1" s="72"/>
      <c r="H1" s="72"/>
      <c r="I1" s="72"/>
      <c r="J1" s="72"/>
      <c r="K1" s="72"/>
      <c r="L1" s="72"/>
      <c r="M1" s="72"/>
      <c r="N1" s="72"/>
      <c r="O1" s="72"/>
    </row>
    <row r="2" spans="1:15" x14ac:dyDescent="0.25">
      <c r="A2" s="72"/>
      <c r="B2" s="72"/>
      <c r="C2" s="72"/>
      <c r="D2" s="72"/>
      <c r="E2" s="72"/>
      <c r="F2" s="72"/>
      <c r="G2" s="72"/>
      <c r="H2" s="72"/>
      <c r="I2" s="72"/>
      <c r="J2" s="72"/>
      <c r="K2" s="72"/>
      <c r="L2" s="72"/>
      <c r="M2" s="72"/>
      <c r="N2" s="72"/>
      <c r="O2" s="72"/>
    </row>
    <row r="3" spans="1:15" x14ac:dyDescent="0.25">
      <c r="A3" s="72"/>
      <c r="B3" s="72"/>
      <c r="C3" s="72"/>
      <c r="D3" s="72"/>
      <c r="E3" s="72"/>
      <c r="F3" s="72"/>
      <c r="G3" s="72"/>
      <c r="H3" s="72"/>
      <c r="I3" s="72"/>
      <c r="J3" s="72"/>
      <c r="K3" s="72"/>
      <c r="L3" s="72"/>
      <c r="M3" s="72"/>
      <c r="N3" s="72"/>
      <c r="O3" s="72"/>
    </row>
    <row r="4" spans="1:15" x14ac:dyDescent="0.25">
      <c r="A4" s="72"/>
      <c r="B4" s="72"/>
      <c r="C4" s="72"/>
      <c r="D4" s="72"/>
      <c r="E4" s="72"/>
      <c r="F4" s="72"/>
      <c r="G4" s="72"/>
      <c r="H4" s="72"/>
      <c r="I4" s="72"/>
      <c r="J4" s="72"/>
      <c r="K4" s="72"/>
      <c r="L4" s="72"/>
      <c r="M4" s="72"/>
      <c r="N4" s="72"/>
      <c r="O4" s="72"/>
    </row>
    <row r="5" spans="1:15" x14ac:dyDescent="0.25">
      <c r="A5" s="72"/>
      <c r="B5" s="72"/>
      <c r="C5" s="72"/>
      <c r="D5" s="72"/>
      <c r="E5" s="72"/>
      <c r="F5" s="72"/>
      <c r="G5" s="72"/>
      <c r="H5" s="72"/>
      <c r="I5" s="72"/>
      <c r="J5" s="72"/>
      <c r="K5" s="72"/>
      <c r="L5" s="72"/>
      <c r="M5" s="72"/>
      <c r="N5" s="72"/>
      <c r="O5" s="72"/>
    </row>
    <row r="6" spans="1:15" x14ac:dyDescent="0.25">
      <c r="A6" s="72"/>
      <c r="B6" s="72"/>
      <c r="C6" s="72"/>
      <c r="D6" s="72"/>
      <c r="E6" s="72"/>
      <c r="F6" s="72"/>
      <c r="G6" s="72"/>
      <c r="H6" s="72"/>
      <c r="I6" s="72"/>
      <c r="J6" s="72"/>
      <c r="K6" s="72"/>
      <c r="L6" s="72"/>
      <c r="M6" s="72"/>
      <c r="N6" s="72"/>
      <c r="O6" s="72"/>
    </row>
    <row r="7" spans="1:15" x14ac:dyDescent="0.25">
      <c r="A7" s="72"/>
      <c r="B7" s="72"/>
      <c r="C7" s="72"/>
      <c r="D7" s="72"/>
      <c r="E7" s="72"/>
      <c r="F7" s="72"/>
      <c r="G7" s="72"/>
      <c r="H7" s="72"/>
      <c r="I7" s="72"/>
      <c r="J7" s="72"/>
      <c r="K7" s="72"/>
      <c r="L7" s="72"/>
      <c r="M7" s="72"/>
      <c r="N7" s="72"/>
      <c r="O7" s="72"/>
    </row>
    <row r="8" spans="1:15" x14ac:dyDescent="0.25">
      <c r="A8" s="73" t="s">
        <v>25</v>
      </c>
      <c r="B8" s="74"/>
      <c r="C8" s="74"/>
      <c r="D8" s="74"/>
      <c r="E8" s="74"/>
      <c r="F8" s="74"/>
      <c r="G8" s="74"/>
      <c r="H8" s="74"/>
      <c r="I8" s="74"/>
      <c r="J8" s="74"/>
      <c r="K8" s="74"/>
      <c r="L8" s="74"/>
      <c r="M8" s="74"/>
      <c r="N8" s="74"/>
      <c r="O8" s="74"/>
    </row>
    <row r="9" spans="1:15" x14ac:dyDescent="0.25">
      <c r="A9" s="74"/>
      <c r="B9" s="74"/>
      <c r="C9" s="74"/>
      <c r="D9" s="74"/>
      <c r="E9" s="74"/>
      <c r="F9" s="74"/>
      <c r="G9" s="74"/>
      <c r="H9" s="74"/>
      <c r="I9" s="74"/>
      <c r="J9" s="74"/>
      <c r="K9" s="74"/>
      <c r="L9" s="74"/>
      <c r="M9" s="74"/>
      <c r="N9" s="74"/>
      <c r="O9" s="74"/>
    </row>
    <row r="10" spans="1:15" s="6" customFormat="1" x14ac:dyDescent="0.25">
      <c r="A10" s="74" t="s">
        <v>26</v>
      </c>
      <c r="B10" s="74"/>
      <c r="C10" s="74"/>
      <c r="D10" s="74"/>
      <c r="E10" s="74"/>
      <c r="F10" s="74"/>
      <c r="G10" s="74"/>
      <c r="H10" s="74"/>
      <c r="I10" s="74"/>
      <c r="J10" s="74"/>
      <c r="K10" s="74"/>
      <c r="L10" s="74"/>
      <c r="M10" s="74"/>
      <c r="N10" s="74"/>
      <c r="O10" s="74"/>
    </row>
    <row r="11" spans="1:15" x14ac:dyDescent="0.25">
      <c r="A11" s="12"/>
      <c r="B11" s="69" t="s">
        <v>31</v>
      </c>
      <c r="C11" s="69"/>
      <c r="D11" s="69"/>
      <c r="E11" s="69"/>
      <c r="F11" s="69"/>
      <c r="G11" s="69"/>
      <c r="H11" s="69"/>
      <c r="I11" s="69"/>
      <c r="J11" s="69"/>
      <c r="K11" s="69"/>
      <c r="L11" s="69"/>
      <c r="M11" s="69"/>
      <c r="N11" s="69"/>
      <c r="O11" s="69"/>
    </row>
    <row r="12" spans="1:15" x14ac:dyDescent="0.25">
      <c r="A12" s="12"/>
      <c r="B12" s="69" t="s">
        <v>170</v>
      </c>
      <c r="C12" s="69"/>
      <c r="D12" s="69"/>
      <c r="E12" s="69"/>
      <c r="F12" s="69"/>
      <c r="G12" s="69"/>
      <c r="H12" s="69"/>
      <c r="I12" s="69"/>
      <c r="J12" s="69"/>
      <c r="K12" s="69"/>
      <c r="L12" s="69"/>
      <c r="M12" s="69"/>
      <c r="N12" s="69"/>
      <c r="O12" s="69"/>
    </row>
    <row r="13" spans="1:15" s="6" customFormat="1" x14ac:dyDescent="0.25">
      <c r="A13" s="71" t="s">
        <v>27</v>
      </c>
      <c r="B13" s="71"/>
      <c r="C13" s="71"/>
      <c r="D13" s="71"/>
      <c r="E13" s="71"/>
      <c r="F13" s="71"/>
      <c r="G13" s="71"/>
      <c r="H13" s="71"/>
      <c r="I13" s="71"/>
      <c r="J13" s="71"/>
      <c r="K13" s="71"/>
      <c r="L13" s="71"/>
      <c r="M13" s="71"/>
      <c r="N13" s="71"/>
      <c r="O13" s="71"/>
    </row>
    <row r="14" spans="1:15" x14ac:dyDescent="0.25">
      <c r="A14" s="12"/>
      <c r="B14" s="69" t="s">
        <v>32</v>
      </c>
      <c r="C14" s="69"/>
      <c r="D14" s="69"/>
      <c r="E14" s="69"/>
      <c r="F14" s="69"/>
      <c r="G14" s="69"/>
      <c r="H14" s="69"/>
      <c r="I14" s="69"/>
      <c r="J14" s="69"/>
      <c r="K14" s="69"/>
      <c r="L14" s="69"/>
      <c r="M14" s="69"/>
      <c r="N14" s="69"/>
      <c r="O14" s="69"/>
    </row>
    <row r="15" spans="1:15" x14ac:dyDescent="0.25">
      <c r="A15" s="12"/>
      <c r="B15" s="69" t="s">
        <v>33</v>
      </c>
      <c r="C15" s="69"/>
      <c r="D15" s="69"/>
      <c r="E15" s="69"/>
      <c r="F15" s="69"/>
      <c r="G15" s="69"/>
      <c r="H15" s="69"/>
      <c r="I15" s="69"/>
      <c r="J15" s="69"/>
      <c r="K15" s="69"/>
      <c r="L15" s="69"/>
      <c r="M15" s="69"/>
      <c r="N15" s="69"/>
      <c r="O15" s="69"/>
    </row>
    <row r="16" spans="1:15" s="6" customFormat="1" x14ac:dyDescent="0.25">
      <c r="A16" s="71" t="s">
        <v>28</v>
      </c>
      <c r="B16" s="71"/>
      <c r="C16" s="71"/>
      <c r="D16" s="71"/>
      <c r="E16" s="71"/>
      <c r="F16" s="71"/>
      <c r="G16" s="71"/>
      <c r="H16" s="71"/>
      <c r="I16" s="71"/>
      <c r="J16" s="71"/>
      <c r="K16" s="71"/>
      <c r="L16" s="71"/>
      <c r="M16" s="71"/>
      <c r="N16" s="71"/>
      <c r="O16" s="71"/>
    </row>
    <row r="17" spans="1:15" x14ac:dyDescent="0.25">
      <c r="A17" s="12"/>
      <c r="B17" s="70" t="s">
        <v>168</v>
      </c>
      <c r="C17" s="69"/>
      <c r="D17" s="69"/>
      <c r="E17" s="69"/>
      <c r="F17" s="69"/>
      <c r="G17" s="69"/>
      <c r="H17" s="69"/>
      <c r="I17" s="69"/>
      <c r="J17" s="69"/>
      <c r="K17" s="69"/>
      <c r="L17" s="69"/>
      <c r="M17" s="69"/>
      <c r="N17" s="69"/>
      <c r="O17" s="69"/>
    </row>
    <row r="18" spans="1:15" x14ac:dyDescent="0.25">
      <c r="A18" s="12"/>
      <c r="B18" s="69" t="s">
        <v>34</v>
      </c>
      <c r="C18" s="69"/>
      <c r="D18" s="69"/>
      <c r="E18" s="69"/>
      <c r="F18" s="69"/>
      <c r="G18" s="69"/>
      <c r="H18" s="69"/>
      <c r="I18" s="69"/>
      <c r="J18" s="69"/>
      <c r="K18" s="69"/>
      <c r="L18" s="69"/>
      <c r="M18" s="69"/>
      <c r="N18" s="69"/>
      <c r="O18" s="69"/>
    </row>
    <row r="19" spans="1:15" x14ac:dyDescent="0.25">
      <c r="A19" s="12"/>
      <c r="B19" s="69" t="s">
        <v>35</v>
      </c>
      <c r="C19" s="69"/>
      <c r="D19" s="69"/>
      <c r="E19" s="69"/>
      <c r="F19" s="69"/>
      <c r="G19" s="69"/>
      <c r="H19" s="69"/>
      <c r="I19" s="69"/>
      <c r="J19" s="69"/>
      <c r="K19" s="69"/>
      <c r="L19" s="69"/>
      <c r="M19" s="69"/>
      <c r="N19" s="69"/>
      <c r="O19" s="69"/>
    </row>
    <row r="20" spans="1:15" x14ac:dyDescent="0.25">
      <c r="A20" s="12"/>
      <c r="B20" s="69" t="s">
        <v>36</v>
      </c>
      <c r="C20" s="69"/>
      <c r="D20" s="69"/>
      <c r="E20" s="69"/>
      <c r="F20" s="69"/>
      <c r="G20" s="69"/>
      <c r="H20" s="69"/>
      <c r="I20" s="69"/>
      <c r="J20" s="69"/>
      <c r="K20" s="69"/>
      <c r="L20" s="69"/>
      <c r="M20" s="69"/>
      <c r="N20" s="69"/>
      <c r="O20" s="69"/>
    </row>
    <row r="21" spans="1:15" s="6" customFormat="1" x14ac:dyDescent="0.25">
      <c r="A21" s="71" t="s">
        <v>29</v>
      </c>
      <c r="B21" s="71"/>
      <c r="C21" s="71"/>
      <c r="D21" s="71"/>
      <c r="E21" s="71"/>
      <c r="F21" s="71"/>
      <c r="G21" s="71"/>
      <c r="H21" s="71"/>
      <c r="I21" s="71"/>
      <c r="J21" s="71"/>
      <c r="K21" s="71"/>
      <c r="L21" s="71"/>
      <c r="M21" s="71"/>
      <c r="N21" s="71"/>
      <c r="O21" s="71"/>
    </row>
    <row r="22" spans="1:15" x14ac:dyDescent="0.25">
      <c r="A22" s="12"/>
      <c r="B22" s="69" t="s">
        <v>37</v>
      </c>
      <c r="C22" s="69"/>
      <c r="D22" s="69"/>
      <c r="E22" s="69"/>
      <c r="F22" s="69"/>
      <c r="G22" s="69"/>
      <c r="H22" s="69"/>
      <c r="I22" s="69"/>
      <c r="J22" s="69"/>
      <c r="K22" s="69"/>
      <c r="L22" s="69"/>
      <c r="M22" s="69"/>
      <c r="N22" s="69"/>
      <c r="O22" s="69"/>
    </row>
    <row r="23" spans="1:15" s="6" customFormat="1" x14ac:dyDescent="0.25">
      <c r="A23" s="71" t="s">
        <v>30</v>
      </c>
      <c r="B23" s="71"/>
      <c r="C23" s="71"/>
      <c r="D23" s="71"/>
      <c r="E23" s="71"/>
      <c r="F23" s="71"/>
      <c r="G23" s="71"/>
      <c r="H23" s="71"/>
      <c r="I23" s="71"/>
      <c r="J23" s="71"/>
      <c r="K23" s="71"/>
      <c r="L23" s="71"/>
      <c r="M23" s="71"/>
      <c r="N23" s="71"/>
      <c r="O23" s="71"/>
    </row>
    <row r="24" spans="1:15" s="6" customFormat="1" x14ac:dyDescent="0.25">
      <c r="A24" s="12"/>
      <c r="B24" s="69" t="s">
        <v>229</v>
      </c>
      <c r="C24" s="69"/>
      <c r="D24" s="69"/>
      <c r="E24" s="69"/>
      <c r="F24" s="69"/>
      <c r="G24" s="69"/>
      <c r="H24" s="69"/>
      <c r="I24" s="69"/>
      <c r="J24" s="69"/>
      <c r="K24" s="69"/>
      <c r="L24" s="69"/>
      <c r="M24" s="69"/>
      <c r="N24" s="69"/>
      <c r="O24" s="69"/>
    </row>
    <row r="25" spans="1:15" s="6" customFormat="1" x14ac:dyDescent="0.25">
      <c r="A25" s="12"/>
      <c r="B25" s="69" t="s">
        <v>173</v>
      </c>
      <c r="C25" s="69"/>
      <c r="D25" s="69"/>
      <c r="E25" s="69"/>
      <c r="F25" s="69"/>
      <c r="G25" s="69"/>
      <c r="H25" s="69"/>
      <c r="I25" s="69"/>
      <c r="J25" s="69"/>
      <c r="K25" s="69"/>
      <c r="L25" s="69"/>
      <c r="M25" s="69"/>
      <c r="N25" s="69"/>
      <c r="O25" s="69"/>
    </row>
    <row r="26" spans="1:15" s="6" customFormat="1" x14ac:dyDescent="0.25">
      <c r="A26" s="12"/>
      <c r="B26" s="69" t="s">
        <v>174</v>
      </c>
      <c r="C26" s="69"/>
      <c r="D26" s="69"/>
      <c r="E26" s="69"/>
      <c r="F26" s="69"/>
      <c r="G26" s="69"/>
      <c r="H26" s="69"/>
      <c r="I26" s="69"/>
      <c r="J26" s="69"/>
      <c r="K26" s="69"/>
      <c r="L26" s="69"/>
      <c r="M26" s="69"/>
      <c r="N26" s="69"/>
      <c r="O26" s="69"/>
    </row>
    <row r="27" spans="1:15" s="6" customFormat="1" x14ac:dyDescent="0.25">
      <c r="A27" s="12"/>
      <c r="B27" s="69" t="s">
        <v>175</v>
      </c>
      <c r="C27" s="69"/>
      <c r="D27" s="69"/>
      <c r="E27" s="69"/>
      <c r="F27" s="69"/>
      <c r="G27" s="69"/>
      <c r="H27" s="69"/>
      <c r="I27" s="69"/>
      <c r="J27" s="69"/>
      <c r="K27" s="69"/>
      <c r="L27" s="69"/>
      <c r="M27" s="69"/>
      <c r="N27" s="69"/>
      <c r="O27" s="69"/>
    </row>
    <row r="28" spans="1:15" s="6" customFormat="1" x14ac:dyDescent="0.25">
      <c r="A28" s="12"/>
      <c r="B28" s="69" t="s">
        <v>176</v>
      </c>
      <c r="C28" s="69"/>
      <c r="D28" s="69"/>
      <c r="E28" s="69"/>
      <c r="F28" s="69"/>
      <c r="G28" s="69"/>
      <c r="H28" s="69"/>
      <c r="I28" s="69"/>
      <c r="J28" s="69"/>
      <c r="K28" s="69"/>
      <c r="L28" s="69"/>
      <c r="M28" s="69"/>
      <c r="N28" s="69"/>
      <c r="O28" s="69"/>
    </row>
    <row r="29" spans="1:15" s="6" customFormat="1" x14ac:dyDescent="0.25">
      <c r="A29" s="11"/>
      <c r="B29" s="13"/>
      <c r="C29" s="13"/>
      <c r="D29" s="13"/>
      <c r="E29" s="13"/>
      <c r="F29" s="13"/>
      <c r="G29" s="13"/>
      <c r="H29" s="13"/>
      <c r="I29" s="13"/>
      <c r="J29" s="13"/>
      <c r="K29" s="13"/>
      <c r="L29" s="13"/>
      <c r="M29" s="13"/>
      <c r="N29" s="13"/>
      <c r="O29" s="13"/>
    </row>
    <row r="30" spans="1:15" s="6" customFormat="1" x14ac:dyDescent="0.25">
      <c r="A30" s="11"/>
      <c r="B30" s="13"/>
      <c r="C30" s="13"/>
      <c r="D30" s="13"/>
      <c r="E30" s="13"/>
      <c r="F30" s="13"/>
      <c r="G30" s="13"/>
      <c r="H30" s="13"/>
      <c r="I30" s="13"/>
      <c r="J30" s="13"/>
      <c r="K30" s="13"/>
      <c r="L30" s="13"/>
      <c r="M30" s="13"/>
      <c r="N30" s="13"/>
      <c r="O30" s="13"/>
    </row>
    <row r="31" spans="1:15" x14ac:dyDescent="0.25">
      <c r="A31" s="74" t="s">
        <v>24</v>
      </c>
      <c r="B31" s="74"/>
      <c r="C31" s="74"/>
      <c r="D31" s="74"/>
      <c r="E31" s="74"/>
      <c r="F31" s="74"/>
      <c r="G31" s="74"/>
      <c r="H31" s="74"/>
      <c r="I31" s="74"/>
      <c r="J31" s="74"/>
      <c r="K31" s="74"/>
      <c r="L31" s="74"/>
      <c r="M31" s="74"/>
      <c r="N31" s="74"/>
      <c r="O31" s="74"/>
    </row>
    <row r="32" spans="1:15" x14ac:dyDescent="0.25">
      <c r="A32" s="74"/>
      <c r="B32" s="74"/>
      <c r="C32" s="74"/>
      <c r="D32" s="74"/>
      <c r="E32" s="74"/>
      <c r="F32" s="74"/>
      <c r="G32" s="74"/>
      <c r="H32" s="74"/>
      <c r="I32" s="74"/>
      <c r="J32" s="74"/>
      <c r="K32" s="74"/>
      <c r="L32" s="74"/>
      <c r="M32" s="74"/>
      <c r="N32" s="74"/>
      <c r="O32" s="74"/>
    </row>
    <row r="33" spans="1:15" x14ac:dyDescent="0.25">
      <c r="A33" s="75" t="s">
        <v>230</v>
      </c>
      <c r="B33" s="76"/>
      <c r="C33" s="76"/>
      <c r="D33" s="76"/>
      <c r="E33" s="76"/>
      <c r="F33" s="76"/>
      <c r="G33" s="76"/>
      <c r="H33" s="76"/>
      <c r="I33" s="76"/>
      <c r="J33" s="76"/>
      <c r="K33" s="76"/>
      <c r="L33" s="76"/>
      <c r="M33" s="76"/>
      <c r="N33" s="76"/>
      <c r="O33" s="76"/>
    </row>
    <row r="34" spans="1:15" x14ac:dyDescent="0.25">
      <c r="A34" s="76"/>
      <c r="B34" s="76"/>
      <c r="C34" s="76"/>
      <c r="D34" s="76"/>
      <c r="E34" s="76"/>
      <c r="F34" s="76"/>
      <c r="G34" s="76"/>
      <c r="H34" s="76"/>
      <c r="I34" s="76"/>
      <c r="J34" s="76"/>
      <c r="K34" s="76"/>
      <c r="L34" s="76"/>
      <c r="M34" s="76"/>
      <c r="N34" s="76"/>
      <c r="O34" s="76"/>
    </row>
    <row r="35" spans="1:15" x14ac:dyDescent="0.25">
      <c r="A35" s="76"/>
      <c r="B35" s="76"/>
      <c r="C35" s="76"/>
      <c r="D35" s="76"/>
      <c r="E35" s="76"/>
      <c r="F35" s="76"/>
      <c r="G35" s="76"/>
      <c r="H35" s="76"/>
      <c r="I35" s="76"/>
      <c r="J35" s="76"/>
      <c r="K35" s="76"/>
      <c r="L35" s="76"/>
      <c r="M35" s="76"/>
      <c r="N35" s="76"/>
      <c r="O35" s="76"/>
    </row>
    <row r="36" spans="1:15" x14ac:dyDescent="0.25">
      <c r="A36" s="76"/>
      <c r="B36" s="76"/>
      <c r="C36" s="76"/>
      <c r="D36" s="76"/>
      <c r="E36" s="76"/>
      <c r="F36" s="76"/>
      <c r="G36" s="76"/>
      <c r="H36" s="76"/>
      <c r="I36" s="76"/>
      <c r="J36" s="76"/>
      <c r="K36" s="76"/>
      <c r="L36" s="76"/>
      <c r="M36" s="76"/>
      <c r="N36" s="76"/>
      <c r="O36" s="76"/>
    </row>
    <row r="37" spans="1:15" x14ac:dyDescent="0.25">
      <c r="A37" s="76"/>
      <c r="B37" s="76"/>
      <c r="C37" s="76"/>
      <c r="D37" s="76"/>
      <c r="E37" s="76"/>
      <c r="F37" s="76"/>
      <c r="G37" s="76"/>
      <c r="H37" s="76"/>
      <c r="I37" s="76"/>
      <c r="J37" s="76"/>
      <c r="K37" s="76"/>
      <c r="L37" s="76"/>
      <c r="M37" s="76"/>
      <c r="N37" s="76"/>
      <c r="O37" s="76"/>
    </row>
  </sheetData>
  <mergeCells count="23">
    <mergeCell ref="A31:O32"/>
    <mergeCell ref="A33:O37"/>
    <mergeCell ref="B19:O19"/>
    <mergeCell ref="B20:O20"/>
    <mergeCell ref="B22:O22"/>
    <mergeCell ref="A23:O23"/>
    <mergeCell ref="B24:O24"/>
    <mergeCell ref="B25:O25"/>
    <mergeCell ref="B26:O26"/>
    <mergeCell ref="A21:O21"/>
    <mergeCell ref="B27:O27"/>
    <mergeCell ref="B28:O28"/>
    <mergeCell ref="A1:O7"/>
    <mergeCell ref="A8:O9"/>
    <mergeCell ref="B11:O11"/>
    <mergeCell ref="B12:O12"/>
    <mergeCell ref="A10:O10"/>
    <mergeCell ref="B14:O14"/>
    <mergeCell ref="B15:O15"/>
    <mergeCell ref="B17:O17"/>
    <mergeCell ref="B18:O18"/>
    <mergeCell ref="A13:O13"/>
    <mergeCell ref="A16:O16"/>
  </mergeCells>
  <hyperlinks>
    <hyperlink ref="B11:O11" location="'9.1.1'!A1" display="9.1.1 Direct research expenditures by source, Universitywide"/>
    <hyperlink ref="B12:O12" location="'9.1.2'!A1" display="9.1.2 Research expenditures by type, Universitywide"/>
    <hyperlink ref="B14:O14" location="'9.2.1'!A1" display="9.2.1 Research workforce by discipline, FTE, Universitywide"/>
    <hyperlink ref="B15:O15" location="'9.2.2'!A1" display="9.2.2 Postdoctoral scholars by discipline, UC campuses"/>
    <hyperlink ref="B17:O17" location="'9.3.1'!A1" display="'9.3.1'!A1"/>
    <hyperlink ref="B18:O18" location="'9.3.2'!A1" display="9.3.2 Direct research expenditures by discipline, Universitywide"/>
    <hyperlink ref="B19:O19" location="'9.3.3'!A1" display="9.3.3 Average research expenditure per ladder-rank faculty, UC and AAU comparison institutions"/>
    <hyperlink ref="B20:O20" location="'9.3.4'!A1" display="9.3.4 Average research expenditure per ladder-rank faculty, UC campuses"/>
    <hyperlink ref="B22:O22" location="'9.4.1'!A1" display="9.4.1 Open Access Project Initiative progress report, Universitywide"/>
    <hyperlink ref="B24:O24" location="'9.5.1'!A1" display="9.5.1 Total UC research publication national impact, field-weighted, Universitywide"/>
    <hyperlink ref="B25:O25" location="'9.5.2'!A1" display="9.5.2 Natural sciences research output, UC campuses and comparison institutions"/>
    <hyperlink ref="B26:O26" location="'9.5.3'!A1" display="9.5.3 Natural sciences research output by subject area, Universitywide and by campus"/>
    <hyperlink ref="B28:O28" location="'9.5.5'!A1" display="9.5.5 UC startups formed per year in California"/>
    <hyperlink ref="B27:O27" location="'9.5.4'!A1" display="9.5.4 New licenses for UC technology issued to California businesse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workbookViewId="0">
      <selection sqref="A1:I1"/>
    </sheetView>
  </sheetViews>
  <sheetFormatPr defaultRowHeight="15" x14ac:dyDescent="0.25"/>
  <cols>
    <col min="1" max="1" width="14.85546875" style="6" customWidth="1"/>
    <col min="2" max="2" width="8.42578125" style="6" customWidth="1"/>
    <col min="3" max="3" width="14.28515625" style="6" customWidth="1"/>
    <col min="4" max="4" width="21.28515625" style="6" customWidth="1"/>
    <col min="5" max="5" width="8.42578125" style="6" customWidth="1"/>
    <col min="6" max="16384" width="9.140625" style="6"/>
  </cols>
  <sheetData>
    <row r="1" spans="1:9" x14ac:dyDescent="0.25">
      <c r="A1" s="80" t="s">
        <v>188</v>
      </c>
      <c r="B1" s="80"/>
      <c r="C1" s="80"/>
      <c r="D1" s="80"/>
      <c r="E1" s="80"/>
      <c r="F1" s="80"/>
      <c r="G1" s="80"/>
      <c r="H1" s="80"/>
      <c r="I1" s="80"/>
    </row>
    <row r="2" spans="1:9" x14ac:dyDescent="0.25">
      <c r="A2" s="53"/>
      <c r="B2" s="53"/>
      <c r="C2" s="53"/>
      <c r="D2" s="53"/>
      <c r="E2" s="53"/>
      <c r="F2" s="53"/>
      <c r="G2" s="53"/>
      <c r="H2" s="53"/>
      <c r="I2" s="53"/>
    </row>
    <row r="3" spans="1:9" x14ac:dyDescent="0.25">
      <c r="A3" s="8" t="s">
        <v>10</v>
      </c>
      <c r="B3" s="8" t="s">
        <v>189</v>
      </c>
      <c r="C3" s="8" t="s">
        <v>190</v>
      </c>
      <c r="D3" s="8" t="s">
        <v>191</v>
      </c>
    </row>
    <row r="4" spans="1:9" x14ac:dyDescent="0.25">
      <c r="A4" s="6">
        <v>2012</v>
      </c>
      <c r="B4" s="6" t="s">
        <v>195</v>
      </c>
      <c r="C4" s="16">
        <v>13</v>
      </c>
      <c r="D4" s="16">
        <v>13</v>
      </c>
    </row>
    <row r="5" spans="1:9" x14ac:dyDescent="0.25">
      <c r="A5" s="6">
        <v>2013</v>
      </c>
      <c r="B5" s="6" t="s">
        <v>192</v>
      </c>
      <c r="C5" s="16">
        <v>3</v>
      </c>
      <c r="D5" s="16">
        <v>16</v>
      </c>
    </row>
    <row r="6" spans="1:9" x14ac:dyDescent="0.25">
      <c r="A6" s="6">
        <v>2013</v>
      </c>
      <c r="B6" s="6" t="s">
        <v>193</v>
      </c>
      <c r="C6" s="16">
        <v>8</v>
      </c>
      <c r="D6" s="16">
        <v>24</v>
      </c>
    </row>
    <row r="7" spans="1:9" x14ac:dyDescent="0.25">
      <c r="A7" s="6">
        <v>2013</v>
      </c>
      <c r="B7" s="6" t="s">
        <v>194</v>
      </c>
      <c r="C7" s="16">
        <v>119</v>
      </c>
      <c r="D7" s="16">
        <v>143</v>
      </c>
    </row>
    <row r="8" spans="1:9" x14ac:dyDescent="0.25">
      <c r="A8" s="6">
        <v>2013</v>
      </c>
      <c r="B8" s="6" t="s">
        <v>195</v>
      </c>
      <c r="C8" s="16">
        <v>552</v>
      </c>
      <c r="D8" s="16">
        <v>695</v>
      </c>
    </row>
    <row r="9" spans="1:9" x14ac:dyDescent="0.25">
      <c r="A9" s="6">
        <v>2014</v>
      </c>
      <c r="B9" s="6" t="s">
        <v>192</v>
      </c>
      <c r="C9" s="16">
        <v>649</v>
      </c>
      <c r="D9" s="16">
        <v>1344</v>
      </c>
    </row>
    <row r="10" spans="1:9" x14ac:dyDescent="0.25">
      <c r="A10" s="6">
        <v>2014</v>
      </c>
      <c r="B10" s="6" t="s">
        <v>193</v>
      </c>
      <c r="C10" s="16">
        <v>974</v>
      </c>
      <c r="D10" s="16">
        <v>2318</v>
      </c>
    </row>
    <row r="11" spans="1:9" x14ac:dyDescent="0.25">
      <c r="A11" s="6">
        <v>2014</v>
      </c>
      <c r="B11" s="6" t="s">
        <v>194</v>
      </c>
      <c r="C11" s="16">
        <v>2082</v>
      </c>
      <c r="D11" s="16">
        <v>4400</v>
      </c>
    </row>
    <row r="12" spans="1:9" x14ac:dyDescent="0.25">
      <c r="A12" s="6">
        <v>2014</v>
      </c>
      <c r="B12" s="6" t="s">
        <v>195</v>
      </c>
      <c r="C12" s="16">
        <v>564</v>
      </c>
      <c r="D12" s="16">
        <v>4964</v>
      </c>
    </row>
    <row r="13" spans="1:9" x14ac:dyDescent="0.25">
      <c r="A13" s="6">
        <v>2015</v>
      </c>
      <c r="B13" s="6" t="s">
        <v>192</v>
      </c>
      <c r="C13" s="16">
        <v>2546</v>
      </c>
      <c r="D13" s="16">
        <v>7510</v>
      </c>
    </row>
    <row r="14" spans="1:9" x14ac:dyDescent="0.25">
      <c r="A14" s="6">
        <v>2015</v>
      </c>
      <c r="B14" s="6" t="s">
        <v>193</v>
      </c>
      <c r="C14" s="16">
        <v>2516</v>
      </c>
      <c r="D14" s="16">
        <v>10026</v>
      </c>
    </row>
    <row r="15" spans="1:9" x14ac:dyDescent="0.25">
      <c r="A15" s="6">
        <v>2015</v>
      </c>
      <c r="B15" s="6" t="s">
        <v>194</v>
      </c>
      <c r="C15" s="16">
        <v>3771</v>
      </c>
      <c r="D15" s="16">
        <v>13797</v>
      </c>
    </row>
    <row r="16" spans="1:9" x14ac:dyDescent="0.25">
      <c r="A16" s="6">
        <v>2015</v>
      </c>
      <c r="B16" s="6" t="s">
        <v>195</v>
      </c>
      <c r="C16" s="16">
        <v>3477</v>
      </c>
      <c r="D16" s="16">
        <v>17274</v>
      </c>
    </row>
    <row r="17" spans="1:5" x14ac:dyDescent="0.25">
      <c r="A17" s="6">
        <v>2016</v>
      </c>
      <c r="B17" s="6" t="s">
        <v>192</v>
      </c>
      <c r="C17" s="16">
        <v>4923</v>
      </c>
      <c r="D17" s="16">
        <v>22197</v>
      </c>
    </row>
    <row r="18" spans="1:5" x14ac:dyDescent="0.25">
      <c r="A18" s="6">
        <v>2016</v>
      </c>
      <c r="B18" s="6" t="s">
        <v>193</v>
      </c>
      <c r="C18" s="16">
        <v>3149</v>
      </c>
      <c r="D18" s="16">
        <v>25346</v>
      </c>
    </row>
    <row r="19" spans="1:5" x14ac:dyDescent="0.25">
      <c r="A19" s="6">
        <v>2016</v>
      </c>
      <c r="B19" s="6" t="s">
        <v>194</v>
      </c>
      <c r="C19" s="16">
        <v>4273</v>
      </c>
      <c r="D19" s="16">
        <v>29619</v>
      </c>
    </row>
    <row r="20" spans="1:5" x14ac:dyDescent="0.25">
      <c r="A20" s="6">
        <v>2016</v>
      </c>
      <c r="B20" s="6" t="s">
        <v>195</v>
      </c>
      <c r="C20" s="16">
        <v>2859</v>
      </c>
      <c r="D20" s="16">
        <v>32478</v>
      </c>
    </row>
    <row r="21" spans="1:5" x14ac:dyDescent="0.25">
      <c r="A21" s="6">
        <v>2017</v>
      </c>
      <c r="B21" s="6" t="s">
        <v>192</v>
      </c>
      <c r="C21" s="16">
        <v>6412</v>
      </c>
      <c r="D21" s="16">
        <v>38890</v>
      </c>
    </row>
    <row r="22" spans="1:5" x14ac:dyDescent="0.25">
      <c r="A22" s="6">
        <v>2017</v>
      </c>
      <c r="B22" s="6" t="s">
        <v>193</v>
      </c>
      <c r="C22" s="16">
        <v>6343</v>
      </c>
      <c r="D22" s="16">
        <v>45233</v>
      </c>
    </row>
    <row r="23" spans="1:5" x14ac:dyDescent="0.25">
      <c r="C23" s="16" t="s">
        <v>20</v>
      </c>
    </row>
    <row r="24" spans="1:5" x14ac:dyDescent="0.25">
      <c r="A24" s="78" t="s">
        <v>145</v>
      </c>
      <c r="B24" s="78"/>
      <c r="C24" s="78"/>
      <c r="D24" s="78"/>
      <c r="E24" s="78"/>
    </row>
    <row r="25" spans="1:5" x14ac:dyDescent="0.25">
      <c r="A25" s="78"/>
      <c r="B25" s="78"/>
      <c r="C25" s="78"/>
      <c r="D25" s="78"/>
      <c r="E25" s="78"/>
    </row>
    <row r="114" spans="2:4" x14ac:dyDescent="0.25">
      <c r="B114" s="7"/>
      <c r="C114" s="7"/>
      <c r="D114" s="7"/>
    </row>
    <row r="115" spans="2:4" x14ac:dyDescent="0.25">
      <c r="B115" s="7"/>
      <c r="C115" s="7"/>
      <c r="D115" s="7"/>
    </row>
    <row r="116" spans="2:4" x14ac:dyDescent="0.25">
      <c r="B116" s="7"/>
      <c r="C116" s="7"/>
      <c r="D116" s="7"/>
    </row>
    <row r="117" spans="2:4" x14ac:dyDescent="0.25">
      <c r="B117" s="7"/>
      <c r="C117" s="7"/>
      <c r="D117" s="7"/>
    </row>
    <row r="118" spans="2:4" x14ac:dyDescent="0.25">
      <c r="B118" s="7"/>
      <c r="C118" s="7"/>
      <c r="D118" s="7"/>
    </row>
    <row r="119" spans="2:4" x14ac:dyDescent="0.25">
      <c r="B119" s="7"/>
      <c r="C119" s="7"/>
      <c r="D119" s="7"/>
    </row>
    <row r="120" spans="2:4" x14ac:dyDescent="0.25">
      <c r="B120" s="7"/>
      <c r="C120" s="7"/>
      <c r="D120" s="7"/>
    </row>
    <row r="121" spans="2:4" x14ac:dyDescent="0.25">
      <c r="B121" s="7"/>
      <c r="C121" s="7"/>
      <c r="D121" s="7"/>
    </row>
    <row r="122" spans="2:4" x14ac:dyDescent="0.25">
      <c r="B122" s="7"/>
      <c r="C122" s="7"/>
      <c r="D122" s="7"/>
    </row>
    <row r="123" spans="2:4" x14ac:dyDescent="0.25">
      <c r="B123" s="7"/>
      <c r="C123" s="7"/>
      <c r="D123" s="7"/>
    </row>
    <row r="124" spans="2:4" x14ac:dyDescent="0.25">
      <c r="B124" s="7"/>
      <c r="C124" s="7"/>
      <c r="D124" s="7"/>
    </row>
    <row r="125" spans="2:4" x14ac:dyDescent="0.25">
      <c r="B125" s="7"/>
      <c r="C125" s="7"/>
      <c r="D125" s="7"/>
    </row>
    <row r="126" spans="2:4" x14ac:dyDescent="0.25">
      <c r="B126" s="7"/>
      <c r="C126" s="7"/>
      <c r="D126" s="7"/>
    </row>
    <row r="127" spans="2:4" x14ac:dyDescent="0.25">
      <c r="B127" s="7"/>
      <c r="C127" s="7"/>
      <c r="D127" s="7"/>
    </row>
    <row r="128" spans="2:4" x14ac:dyDescent="0.25">
      <c r="B128" s="9"/>
      <c r="C128" s="9"/>
      <c r="D128" s="9"/>
    </row>
    <row r="129" spans="2:4" x14ac:dyDescent="0.25">
      <c r="B129" s="9"/>
      <c r="C129" s="9"/>
      <c r="D129" s="9"/>
    </row>
    <row r="130" spans="2:4" x14ac:dyDescent="0.25">
      <c r="B130" s="9"/>
      <c r="C130" s="9"/>
      <c r="D130" s="9"/>
    </row>
    <row r="131" spans="2:4" x14ac:dyDescent="0.25">
      <c r="B131" s="9"/>
      <c r="C131" s="9"/>
      <c r="D131" s="9"/>
    </row>
    <row r="132" spans="2:4" x14ac:dyDescent="0.25">
      <c r="B132" s="9"/>
      <c r="C132" s="9"/>
      <c r="D132" s="9"/>
    </row>
    <row r="133" spans="2:4" x14ac:dyDescent="0.25">
      <c r="B133" s="9"/>
      <c r="C133" s="9"/>
      <c r="D133" s="9"/>
    </row>
    <row r="134" spans="2:4" x14ac:dyDescent="0.25">
      <c r="B134" s="9"/>
      <c r="C134" s="9"/>
      <c r="D134" s="9"/>
    </row>
    <row r="135" spans="2:4" x14ac:dyDescent="0.25">
      <c r="B135" s="9"/>
      <c r="C135" s="9"/>
      <c r="D135" s="9"/>
    </row>
    <row r="136" spans="2:4" x14ac:dyDescent="0.25">
      <c r="B136" s="9"/>
      <c r="C136" s="9"/>
      <c r="D136" s="9"/>
    </row>
    <row r="137" spans="2:4" x14ac:dyDescent="0.25">
      <c r="B137" s="9"/>
      <c r="C137" s="9"/>
      <c r="D137" s="9"/>
    </row>
    <row r="138" spans="2:4" x14ac:dyDescent="0.25">
      <c r="B138" s="9"/>
      <c r="C138" s="9"/>
      <c r="D138" s="9"/>
    </row>
    <row r="139" spans="2:4" x14ac:dyDescent="0.25">
      <c r="B139" s="9"/>
      <c r="C139" s="9"/>
      <c r="D139" s="9"/>
    </row>
    <row r="140" spans="2:4" x14ac:dyDescent="0.25">
      <c r="B140" s="9"/>
      <c r="C140" s="9"/>
      <c r="D140" s="9"/>
    </row>
    <row r="141" spans="2:4" x14ac:dyDescent="0.25">
      <c r="B141" s="9"/>
      <c r="C141" s="9"/>
      <c r="D141" s="9"/>
    </row>
  </sheetData>
  <mergeCells count="2">
    <mergeCell ref="A1:I1"/>
    <mergeCell ref="A24:E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A3" sqref="A3"/>
    </sheetView>
  </sheetViews>
  <sheetFormatPr defaultRowHeight="15" x14ac:dyDescent="0.25"/>
  <cols>
    <col min="1" max="1" width="30.5703125" customWidth="1"/>
    <col min="2" max="2" width="15.7109375" customWidth="1"/>
    <col min="3" max="3" width="12.5703125" customWidth="1"/>
  </cols>
  <sheetData>
    <row r="1" spans="1:13" s="6" customFormat="1" ht="15" customHeight="1" x14ac:dyDescent="0.25">
      <c r="A1" s="80" t="s">
        <v>196</v>
      </c>
      <c r="B1" s="80"/>
      <c r="C1" s="80"/>
      <c r="D1" s="80"/>
      <c r="E1" s="80"/>
      <c r="F1" s="80"/>
      <c r="G1" s="80"/>
      <c r="H1" s="80"/>
      <c r="I1" s="80"/>
      <c r="J1" s="80"/>
      <c r="K1" s="80"/>
      <c r="L1" s="80"/>
      <c r="M1" s="80"/>
    </row>
    <row r="2" spans="1:13" s="6" customFormat="1" ht="15" customHeight="1" x14ac:dyDescent="0.25">
      <c r="A2" s="56"/>
      <c r="B2" s="56"/>
      <c r="C2" s="56"/>
      <c r="D2" s="56"/>
      <c r="E2" s="56"/>
      <c r="F2" s="56"/>
      <c r="G2" s="56"/>
      <c r="H2" s="56"/>
      <c r="I2" s="56"/>
      <c r="J2" s="56"/>
      <c r="K2" s="56"/>
      <c r="L2" s="56"/>
      <c r="M2" s="56"/>
    </row>
    <row r="3" spans="1:13" s="6" customFormat="1" ht="15" customHeight="1" x14ac:dyDescent="0.25">
      <c r="A3" s="51" t="s">
        <v>228</v>
      </c>
      <c r="B3" s="56"/>
      <c r="C3" s="56"/>
      <c r="D3" s="56"/>
      <c r="E3" s="56"/>
      <c r="F3" s="56"/>
      <c r="G3" s="56"/>
      <c r="H3" s="56"/>
      <c r="I3" s="56"/>
      <c r="J3" s="56"/>
      <c r="K3" s="56"/>
      <c r="L3" s="56"/>
      <c r="M3" s="56"/>
    </row>
    <row r="4" spans="1:13" s="6" customFormat="1" ht="15" customHeight="1" x14ac:dyDescent="0.25">
      <c r="A4" s="53"/>
      <c r="B4" s="53"/>
      <c r="C4" s="53"/>
      <c r="D4" s="53"/>
      <c r="E4" s="53"/>
      <c r="F4" s="53"/>
      <c r="G4" s="53"/>
      <c r="H4" s="53"/>
      <c r="I4" s="53"/>
      <c r="J4" s="53"/>
      <c r="K4" s="53"/>
      <c r="L4" s="53"/>
      <c r="M4" s="53"/>
    </row>
    <row r="5" spans="1:13" s="6" customFormat="1" x14ac:dyDescent="0.25">
      <c r="A5" s="64" t="s">
        <v>211</v>
      </c>
    </row>
    <row r="6" spans="1:13" x14ac:dyDescent="0.25">
      <c r="A6" s="34" t="s">
        <v>83</v>
      </c>
      <c r="B6" s="38" t="s">
        <v>197</v>
      </c>
      <c r="C6" s="38" t="s">
        <v>198</v>
      </c>
    </row>
    <row r="7" spans="1:13" x14ac:dyDescent="0.25">
      <c r="A7" s="6" t="s">
        <v>199</v>
      </c>
      <c r="B7" s="35">
        <v>2.0299999999999998</v>
      </c>
      <c r="C7" s="35">
        <v>1.73</v>
      </c>
    </row>
    <row r="8" spans="1:13" x14ac:dyDescent="0.25">
      <c r="A8" s="6" t="s">
        <v>200</v>
      </c>
      <c r="B8" s="35">
        <v>1.99</v>
      </c>
      <c r="C8" s="35">
        <v>1.76</v>
      </c>
    </row>
    <row r="9" spans="1:13" x14ac:dyDescent="0.25">
      <c r="A9" s="6" t="s">
        <v>150</v>
      </c>
      <c r="B9" s="35">
        <v>2.21</v>
      </c>
      <c r="C9" s="35">
        <v>1.9</v>
      </c>
    </row>
    <row r="10" spans="1:13" x14ac:dyDescent="0.25">
      <c r="A10" s="6" t="s">
        <v>158</v>
      </c>
      <c r="B10" s="35">
        <v>2.2799999999999998</v>
      </c>
      <c r="C10" s="35">
        <v>2.0499999999999998</v>
      </c>
    </row>
    <row r="11" spans="1:13" x14ac:dyDescent="0.25">
      <c r="A11" s="6" t="s">
        <v>201</v>
      </c>
      <c r="B11" s="35">
        <v>1.83</v>
      </c>
      <c r="C11" s="35">
        <v>1.61</v>
      </c>
    </row>
    <row r="12" spans="1:13" x14ac:dyDescent="0.25">
      <c r="A12" s="6" t="s">
        <v>149</v>
      </c>
      <c r="B12" s="35">
        <v>2.13</v>
      </c>
      <c r="C12" s="35">
        <v>1.92</v>
      </c>
    </row>
    <row r="13" spans="1:13" x14ac:dyDescent="0.25">
      <c r="A13" s="6" t="s">
        <v>147</v>
      </c>
      <c r="B13" s="35">
        <v>2.11</v>
      </c>
      <c r="C13" s="35">
        <v>1.94</v>
      </c>
    </row>
    <row r="14" spans="1:13" x14ac:dyDescent="0.25">
      <c r="A14" s="6" t="s">
        <v>202</v>
      </c>
      <c r="B14" s="35">
        <v>2.11</v>
      </c>
      <c r="C14" s="35">
        <v>1.71</v>
      </c>
    </row>
    <row r="15" spans="1:13" x14ac:dyDescent="0.25">
      <c r="A15" s="6" t="s">
        <v>146</v>
      </c>
      <c r="B15" s="35">
        <v>1.87</v>
      </c>
      <c r="C15" s="35">
        <v>1.59</v>
      </c>
    </row>
    <row r="16" spans="1:13" x14ac:dyDescent="0.25">
      <c r="A16" s="6" t="s">
        <v>152</v>
      </c>
      <c r="B16" s="35">
        <v>1.91</v>
      </c>
      <c r="C16" s="35">
        <v>1.71</v>
      </c>
    </row>
    <row r="17" spans="1:3" x14ac:dyDescent="0.25">
      <c r="A17" s="6" t="s">
        <v>148</v>
      </c>
      <c r="B17" s="35">
        <v>2.3199999999999998</v>
      </c>
      <c r="C17" s="35">
        <v>2.0099999999999998</v>
      </c>
    </row>
    <row r="18" spans="1:3" x14ac:dyDescent="0.25">
      <c r="A18" s="6" t="s">
        <v>203</v>
      </c>
      <c r="B18" s="35">
        <v>4.08</v>
      </c>
      <c r="C18" s="35">
        <v>3.23</v>
      </c>
    </row>
    <row r="19" spans="1:3" x14ac:dyDescent="0.25">
      <c r="A19" s="6" t="s">
        <v>151</v>
      </c>
      <c r="B19" s="35">
        <v>1.84</v>
      </c>
      <c r="C19" s="35">
        <v>1.8</v>
      </c>
    </row>
    <row r="20" spans="1:3" x14ac:dyDescent="0.25">
      <c r="A20" s="6"/>
      <c r="B20" s="6"/>
      <c r="C20" s="6"/>
    </row>
    <row r="21" spans="1:3" x14ac:dyDescent="0.25">
      <c r="A21" s="64" t="s">
        <v>212</v>
      </c>
      <c r="B21" s="6"/>
      <c r="C21" s="6"/>
    </row>
    <row r="22" spans="1:3" x14ac:dyDescent="0.25">
      <c r="A22" s="34" t="s">
        <v>83</v>
      </c>
      <c r="B22" s="38" t="s">
        <v>197</v>
      </c>
      <c r="C22" s="38" t="s">
        <v>198</v>
      </c>
    </row>
    <row r="23" spans="1:3" x14ac:dyDescent="0.25">
      <c r="A23" s="6" t="s">
        <v>91</v>
      </c>
      <c r="B23" s="35">
        <v>2.14</v>
      </c>
      <c r="C23" s="35">
        <v>1.72</v>
      </c>
    </row>
    <row r="24" spans="1:3" x14ac:dyDescent="0.25">
      <c r="A24" s="6" t="s">
        <v>156</v>
      </c>
      <c r="B24" s="35">
        <v>1.79</v>
      </c>
      <c r="C24" s="35">
        <v>1.56</v>
      </c>
    </row>
    <row r="25" spans="1:3" x14ac:dyDescent="0.25">
      <c r="A25" s="6" t="s">
        <v>204</v>
      </c>
      <c r="B25" s="35">
        <v>1.99</v>
      </c>
      <c r="C25" s="35">
        <v>1.7</v>
      </c>
    </row>
    <row r="26" spans="1:3" x14ac:dyDescent="0.25">
      <c r="A26" s="6" t="s">
        <v>205</v>
      </c>
      <c r="B26" s="35">
        <v>1.77</v>
      </c>
      <c r="C26" s="35">
        <v>1.6</v>
      </c>
    </row>
    <row r="27" spans="1:3" x14ac:dyDescent="0.25">
      <c r="A27" s="6" t="s">
        <v>154</v>
      </c>
      <c r="B27" s="35">
        <v>1.73</v>
      </c>
      <c r="C27" s="35">
        <v>1.5</v>
      </c>
    </row>
    <row r="28" spans="1:3" x14ac:dyDescent="0.25">
      <c r="A28" s="6" t="s">
        <v>153</v>
      </c>
      <c r="B28" s="35">
        <v>1.65</v>
      </c>
      <c r="C28" s="35">
        <v>1.5</v>
      </c>
    </row>
    <row r="29" spans="1:3" x14ac:dyDescent="0.25">
      <c r="A29" s="6" t="s">
        <v>206</v>
      </c>
      <c r="B29" s="35">
        <v>1.42</v>
      </c>
      <c r="C29" s="35">
        <v>1.41</v>
      </c>
    </row>
    <row r="30" spans="1:3" x14ac:dyDescent="0.25">
      <c r="A30" s="6" t="s">
        <v>155</v>
      </c>
      <c r="B30" s="35">
        <v>1.52</v>
      </c>
      <c r="C30" s="35">
        <v>1.36</v>
      </c>
    </row>
    <row r="31" spans="1:3" x14ac:dyDescent="0.25">
      <c r="A31" s="6"/>
      <c r="B31" s="6"/>
      <c r="C31" s="6"/>
    </row>
    <row r="32" spans="1:3" x14ac:dyDescent="0.25">
      <c r="A32" s="64" t="s">
        <v>213</v>
      </c>
    </row>
    <row r="33" spans="1:3" x14ac:dyDescent="0.25">
      <c r="A33" s="34" t="s">
        <v>83</v>
      </c>
      <c r="B33" s="38" t="s">
        <v>197</v>
      </c>
      <c r="C33" s="38" t="s">
        <v>198</v>
      </c>
    </row>
    <row r="34" spans="1:3" x14ac:dyDescent="0.25">
      <c r="A34" t="s">
        <v>87</v>
      </c>
      <c r="B34">
        <v>2.0099999999999998</v>
      </c>
      <c r="C34">
        <v>1.66</v>
      </c>
    </row>
    <row r="35" spans="1:3" x14ac:dyDescent="0.25">
      <c r="A35" t="s">
        <v>157</v>
      </c>
      <c r="B35">
        <v>1.83</v>
      </c>
      <c r="C35">
        <v>1.64</v>
      </c>
    </row>
    <row r="36" spans="1:3" x14ac:dyDescent="0.25">
      <c r="A36" t="s">
        <v>207</v>
      </c>
      <c r="B36">
        <v>2.3199999999999998</v>
      </c>
      <c r="C36">
        <v>2.04</v>
      </c>
    </row>
    <row r="37" spans="1:3" x14ac:dyDescent="0.25">
      <c r="A37" t="s">
        <v>208</v>
      </c>
      <c r="B37">
        <v>2.14</v>
      </c>
      <c r="C37">
        <v>1.97</v>
      </c>
    </row>
    <row r="38" spans="1:3" x14ac:dyDescent="0.25">
      <c r="A38" t="s">
        <v>209</v>
      </c>
      <c r="B38">
        <v>1.5</v>
      </c>
      <c r="C38">
        <v>1.55</v>
      </c>
    </row>
    <row r="40" spans="1:3" x14ac:dyDescent="0.25">
      <c r="A40" s="65" t="s">
        <v>210</v>
      </c>
    </row>
    <row r="41" spans="1:3" x14ac:dyDescent="0.25">
      <c r="A41" s="34" t="s">
        <v>83</v>
      </c>
      <c r="B41" s="38" t="s">
        <v>197</v>
      </c>
      <c r="C41" s="38" t="s">
        <v>198</v>
      </c>
    </row>
    <row r="42" spans="1:3" x14ac:dyDescent="0.25">
      <c r="A42" t="s">
        <v>214</v>
      </c>
      <c r="B42" s="35">
        <v>2.12</v>
      </c>
      <c r="C42" s="35">
        <v>1.83</v>
      </c>
    </row>
    <row r="43" spans="1:3" x14ac:dyDescent="0.25">
      <c r="A43" t="s">
        <v>215</v>
      </c>
      <c r="B43" s="35">
        <v>1.6</v>
      </c>
      <c r="C43" s="35">
        <v>1.4</v>
      </c>
    </row>
    <row r="44" spans="1:3" x14ac:dyDescent="0.25">
      <c r="A44" t="s">
        <v>216</v>
      </c>
      <c r="B44" s="35">
        <v>2.34</v>
      </c>
      <c r="C44" s="35">
        <v>2</v>
      </c>
    </row>
    <row r="45" spans="1:3" x14ac:dyDescent="0.25">
      <c r="A45" t="s">
        <v>217</v>
      </c>
      <c r="B45" s="35">
        <v>1.67</v>
      </c>
      <c r="C45" s="35">
        <v>1.45</v>
      </c>
    </row>
    <row r="46" spans="1:3" x14ac:dyDescent="0.25">
      <c r="A46" t="s">
        <v>218</v>
      </c>
      <c r="B46" s="35">
        <v>2.02</v>
      </c>
      <c r="C46" s="35">
        <v>1.74</v>
      </c>
    </row>
    <row r="47" spans="1:3" x14ac:dyDescent="0.25">
      <c r="A47" t="s">
        <v>219</v>
      </c>
      <c r="B47" s="35">
        <v>1.64</v>
      </c>
      <c r="C47" s="35">
        <v>1.48</v>
      </c>
    </row>
    <row r="48" spans="1:3" x14ac:dyDescent="0.25">
      <c r="A48" t="s">
        <v>220</v>
      </c>
      <c r="B48" s="35">
        <v>2.1800000000000002</v>
      </c>
      <c r="C48" s="35">
        <v>1.96</v>
      </c>
    </row>
    <row r="49" spans="1:3" x14ac:dyDescent="0.25">
      <c r="A49" t="s">
        <v>221</v>
      </c>
      <c r="B49" s="35">
        <v>1.78</v>
      </c>
      <c r="C49" s="35">
        <v>1.66</v>
      </c>
    </row>
    <row r="50" spans="1:3" x14ac:dyDescent="0.25">
      <c r="A50" t="s">
        <v>222</v>
      </c>
      <c r="B50" s="35">
        <v>3.22</v>
      </c>
      <c r="C50" s="35">
        <v>2.31</v>
      </c>
    </row>
    <row r="51" spans="1:3" x14ac:dyDescent="0.25">
      <c r="A51" t="s">
        <v>223</v>
      </c>
      <c r="B51" s="35">
        <v>1.61</v>
      </c>
      <c r="C51" s="35">
        <v>1.57</v>
      </c>
    </row>
    <row r="52" spans="1:3" x14ac:dyDescent="0.25">
      <c r="A52" t="s">
        <v>224</v>
      </c>
      <c r="B52" s="35">
        <v>1.62</v>
      </c>
      <c r="C52" s="35">
        <v>2.06</v>
      </c>
    </row>
    <row r="53" spans="1:3" x14ac:dyDescent="0.25">
      <c r="A53" t="s">
        <v>225</v>
      </c>
      <c r="B53" s="35">
        <v>1.22</v>
      </c>
      <c r="C53" s="35">
        <v>1.23</v>
      </c>
    </row>
    <row r="54" spans="1:3" x14ac:dyDescent="0.25">
      <c r="A54" t="s">
        <v>226</v>
      </c>
      <c r="B54" s="35">
        <v>2.67</v>
      </c>
      <c r="C54" s="35">
        <v>2.4900000000000002</v>
      </c>
    </row>
    <row r="55" spans="1:3" x14ac:dyDescent="0.25">
      <c r="A55" t="s">
        <v>227</v>
      </c>
      <c r="B55" s="35">
        <v>0.66</v>
      </c>
      <c r="C55" s="35">
        <v>0.94</v>
      </c>
    </row>
  </sheetData>
  <mergeCells count="1">
    <mergeCell ref="A1:M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sqref="A1:H10"/>
    </sheetView>
  </sheetViews>
  <sheetFormatPr defaultRowHeight="15" x14ac:dyDescent="0.25"/>
  <cols>
    <col min="1" max="1" width="39.5703125" customWidth="1"/>
    <col min="2" max="2" width="13.28515625" customWidth="1"/>
    <col min="3" max="3" width="13.28515625" style="16" customWidth="1"/>
    <col min="4" max="5" width="13.28515625" style="35" customWidth="1"/>
    <col min="6" max="6" width="13.28515625" customWidth="1"/>
  </cols>
  <sheetData>
    <row r="1" spans="1:8" x14ac:dyDescent="0.25">
      <c r="A1" s="81" t="s">
        <v>231</v>
      </c>
      <c r="B1" s="81"/>
      <c r="C1" s="81"/>
      <c r="D1" s="81"/>
      <c r="E1" s="81"/>
      <c r="F1" s="81"/>
      <c r="G1" s="81"/>
      <c r="H1" s="81"/>
    </row>
    <row r="2" spans="1:8" s="6" customFormat="1" x14ac:dyDescent="0.25">
      <c r="A2" s="54"/>
      <c r="B2" s="54"/>
      <c r="C2" s="54"/>
      <c r="D2" s="54"/>
      <c r="E2" s="54"/>
      <c r="F2" s="54"/>
      <c r="G2" s="54"/>
      <c r="H2" s="54"/>
    </row>
    <row r="3" spans="1:8" ht="15.75" customHeight="1" x14ac:dyDescent="0.25">
      <c r="A3" s="38" t="s">
        <v>232</v>
      </c>
      <c r="B3" s="34">
        <v>2012</v>
      </c>
      <c r="C3" s="34">
        <v>2013</v>
      </c>
      <c r="D3" s="34">
        <v>2014</v>
      </c>
      <c r="E3" s="34">
        <v>2015</v>
      </c>
      <c r="F3" s="34">
        <v>2016</v>
      </c>
    </row>
    <row r="4" spans="1:8" x14ac:dyDescent="0.25">
      <c r="A4" s="6" t="s">
        <v>233</v>
      </c>
      <c r="B4" s="16">
        <v>2323</v>
      </c>
      <c r="C4" s="16">
        <v>2088</v>
      </c>
      <c r="D4" s="16">
        <v>2115</v>
      </c>
      <c r="E4" s="66">
        <v>2249</v>
      </c>
      <c r="F4" s="16">
        <v>2434</v>
      </c>
    </row>
    <row r="5" spans="1:8" x14ac:dyDescent="0.25">
      <c r="A5" s="6" t="s">
        <v>234</v>
      </c>
      <c r="B5" s="16">
        <v>1700</v>
      </c>
      <c r="C5" s="16">
        <v>1550</v>
      </c>
      <c r="D5" s="16">
        <v>1420</v>
      </c>
      <c r="E5" s="66">
        <v>1530</v>
      </c>
      <c r="F5" s="16">
        <v>1685</v>
      </c>
    </row>
    <row r="6" spans="1:8" x14ac:dyDescent="0.25">
      <c r="A6" s="6" t="s">
        <v>235</v>
      </c>
      <c r="B6" s="21">
        <v>754</v>
      </c>
      <c r="C6" s="21">
        <v>785</v>
      </c>
      <c r="D6" s="21">
        <v>751</v>
      </c>
      <c r="E6" s="67">
        <v>786</v>
      </c>
      <c r="F6" s="21">
        <v>803</v>
      </c>
    </row>
    <row r="7" spans="1:8" x14ac:dyDescent="0.25">
      <c r="A7" s="6" t="s">
        <v>20</v>
      </c>
      <c r="B7" s="24">
        <v>4777</v>
      </c>
      <c r="C7" s="24">
        <v>4423</v>
      </c>
      <c r="D7" s="24">
        <v>4286</v>
      </c>
      <c r="E7" s="68">
        <v>4565</v>
      </c>
      <c r="F7" s="24">
        <v>4922</v>
      </c>
    </row>
    <row r="9" spans="1:8" s="6" customFormat="1" x14ac:dyDescent="0.25">
      <c r="A9" s="78" t="s">
        <v>236</v>
      </c>
      <c r="B9" s="78"/>
      <c r="C9" s="78"/>
      <c r="D9" s="78"/>
      <c r="E9" s="78"/>
      <c r="F9" s="78"/>
      <c r="G9" s="78"/>
    </row>
    <row r="10" spans="1:8" s="6" customFormat="1" x14ac:dyDescent="0.25">
      <c r="A10" s="78"/>
      <c r="B10" s="78"/>
      <c r="C10" s="78"/>
      <c r="D10" s="78"/>
      <c r="E10" s="78"/>
      <c r="F10" s="78"/>
      <c r="G10" s="78"/>
    </row>
  </sheetData>
  <mergeCells count="2">
    <mergeCell ref="A1:H1"/>
    <mergeCell ref="A9:G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E18" sqref="E18"/>
    </sheetView>
  </sheetViews>
  <sheetFormatPr defaultRowHeight="15" x14ac:dyDescent="0.25"/>
  <cols>
    <col min="1" max="1" width="39.28515625" style="6" customWidth="1"/>
    <col min="2" max="2" width="16.42578125" style="6" customWidth="1"/>
    <col min="3" max="3" width="14.42578125" style="6" customWidth="1"/>
    <col min="4" max="4" width="15.28515625" style="6" customWidth="1"/>
    <col min="5" max="5" width="12" style="6" customWidth="1"/>
    <col min="6" max="16384" width="9.140625" style="6"/>
  </cols>
  <sheetData>
    <row r="1" spans="1:8" x14ac:dyDescent="0.25">
      <c r="A1" s="81" t="s">
        <v>237</v>
      </c>
      <c r="B1" s="81"/>
      <c r="C1" s="81"/>
      <c r="D1" s="81"/>
      <c r="E1" s="81"/>
      <c r="F1" s="81"/>
      <c r="G1" s="81"/>
      <c r="H1" s="81"/>
    </row>
    <row r="2" spans="1:8" x14ac:dyDescent="0.25">
      <c r="A2" s="54"/>
      <c r="B2" s="54"/>
      <c r="C2" s="54"/>
      <c r="D2" s="54"/>
      <c r="E2" s="54"/>
      <c r="F2" s="54"/>
      <c r="G2" s="54"/>
      <c r="H2" s="54"/>
    </row>
    <row r="3" spans="1:8" ht="15.75" customHeight="1" x14ac:dyDescent="0.25">
      <c r="A3" s="38" t="s">
        <v>232</v>
      </c>
      <c r="B3" s="34">
        <v>2012</v>
      </c>
      <c r="C3" s="34">
        <v>2013</v>
      </c>
      <c r="D3" s="34">
        <v>2014</v>
      </c>
      <c r="E3" s="34">
        <v>2015</v>
      </c>
      <c r="F3" s="34">
        <v>2016</v>
      </c>
    </row>
    <row r="4" spans="1:8" x14ac:dyDescent="0.25">
      <c r="A4" s="6" t="s">
        <v>233</v>
      </c>
      <c r="B4" s="16">
        <v>9662</v>
      </c>
      <c r="C4" s="16">
        <v>9636</v>
      </c>
      <c r="D4" s="16">
        <v>9576</v>
      </c>
      <c r="E4" s="66">
        <v>9820</v>
      </c>
      <c r="F4" s="16">
        <v>10447</v>
      </c>
    </row>
    <row r="5" spans="1:8" x14ac:dyDescent="0.25">
      <c r="A5" s="6" t="s">
        <v>234</v>
      </c>
      <c r="B5" s="16">
        <v>7297</v>
      </c>
      <c r="C5" s="16">
        <v>6445</v>
      </c>
      <c r="D5" s="16">
        <v>6315</v>
      </c>
      <c r="E5" s="66">
        <v>6486</v>
      </c>
      <c r="F5" s="16">
        <v>6917</v>
      </c>
    </row>
    <row r="6" spans="1:8" x14ac:dyDescent="0.25">
      <c r="A6" s="6" t="s">
        <v>235</v>
      </c>
      <c r="B6" s="21">
        <v>4191</v>
      </c>
      <c r="C6" s="21">
        <v>4140</v>
      </c>
      <c r="D6" s="21">
        <v>4009</v>
      </c>
      <c r="E6" s="67">
        <v>3898</v>
      </c>
      <c r="F6" s="21">
        <v>3945</v>
      </c>
    </row>
    <row r="7" spans="1:8" x14ac:dyDescent="0.25">
      <c r="A7" s="6" t="s">
        <v>20</v>
      </c>
      <c r="B7" s="24">
        <v>21150</v>
      </c>
      <c r="C7" s="24">
        <v>20221</v>
      </c>
      <c r="D7" s="24">
        <v>19900</v>
      </c>
      <c r="E7" s="68">
        <v>20204</v>
      </c>
      <c r="F7" s="24">
        <v>21309</v>
      </c>
    </row>
    <row r="8" spans="1:8" x14ac:dyDescent="0.25">
      <c r="C8" s="16"/>
      <c r="D8" s="35"/>
      <c r="E8" s="35"/>
    </row>
    <row r="9" spans="1:8" x14ac:dyDescent="0.25">
      <c r="A9" s="78" t="s">
        <v>236</v>
      </c>
      <c r="B9" s="78"/>
      <c r="C9" s="78"/>
      <c r="D9" s="78"/>
      <c r="E9" s="78"/>
      <c r="F9" s="78"/>
      <c r="G9" s="78"/>
    </row>
    <row r="10" spans="1:8" x14ac:dyDescent="0.25">
      <c r="A10" s="78"/>
      <c r="B10" s="78"/>
      <c r="C10" s="78"/>
      <c r="D10" s="78"/>
      <c r="E10" s="78"/>
      <c r="F10" s="78"/>
      <c r="G10" s="78"/>
    </row>
  </sheetData>
  <mergeCells count="2">
    <mergeCell ref="A1:H1"/>
    <mergeCell ref="A9:G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sqref="A1:F1"/>
    </sheetView>
  </sheetViews>
  <sheetFormatPr defaultRowHeight="15" x14ac:dyDescent="0.25"/>
  <cols>
    <col min="1" max="1" width="13" customWidth="1"/>
    <col min="4" max="4" width="14.42578125" customWidth="1"/>
  </cols>
  <sheetData>
    <row r="1" spans="1:6" x14ac:dyDescent="0.25">
      <c r="A1" s="81" t="s">
        <v>38</v>
      </c>
      <c r="B1" s="81"/>
      <c r="C1" s="81"/>
      <c r="D1" s="81"/>
      <c r="E1" s="81"/>
      <c r="F1" s="81"/>
    </row>
    <row r="2" spans="1:6" s="6" customFormat="1" x14ac:dyDescent="0.25">
      <c r="A2" s="54"/>
    </row>
    <row r="3" spans="1:6" x14ac:dyDescent="0.25">
      <c r="A3" s="48" t="s">
        <v>159</v>
      </c>
      <c r="B3" s="49" t="s">
        <v>160</v>
      </c>
      <c r="C3" s="49" t="s">
        <v>161</v>
      </c>
      <c r="D3" s="49" t="s">
        <v>162</v>
      </c>
      <c r="E3" s="49" t="s">
        <v>163</v>
      </c>
      <c r="F3" s="49" t="s">
        <v>97</v>
      </c>
    </row>
    <row r="4" spans="1:6" x14ac:dyDescent="0.25">
      <c r="A4" s="46" t="s">
        <v>14</v>
      </c>
      <c r="B4" s="47">
        <v>4</v>
      </c>
      <c r="C4" s="47">
        <v>63</v>
      </c>
      <c r="D4" s="47">
        <v>65</v>
      </c>
      <c r="E4" s="47">
        <f>B4+D4</f>
        <v>69</v>
      </c>
      <c r="F4" s="5">
        <f>SUM(B4:D4)</f>
        <v>132</v>
      </c>
    </row>
    <row r="5" spans="1:6" x14ac:dyDescent="0.25">
      <c r="A5" s="46" t="s">
        <v>15</v>
      </c>
      <c r="B5" s="47">
        <v>2</v>
      </c>
      <c r="C5" s="47">
        <v>21</v>
      </c>
      <c r="D5" s="47">
        <v>117</v>
      </c>
      <c r="E5" s="47">
        <f t="shared" ref="E5:E8" si="0">B5+D5</f>
        <v>119</v>
      </c>
      <c r="F5" s="5">
        <f t="shared" ref="F5:F8" si="1">SUM(B5:D5)</f>
        <v>140</v>
      </c>
    </row>
    <row r="6" spans="1:6" x14ac:dyDescent="0.25">
      <c r="A6" s="46" t="s">
        <v>16</v>
      </c>
      <c r="B6" s="47">
        <v>3</v>
      </c>
      <c r="C6" s="47">
        <v>25</v>
      </c>
      <c r="D6" s="47">
        <v>82</v>
      </c>
      <c r="E6" s="47">
        <f t="shared" si="0"/>
        <v>85</v>
      </c>
      <c r="F6" s="5">
        <f t="shared" si="1"/>
        <v>110</v>
      </c>
    </row>
    <row r="7" spans="1:6" x14ac:dyDescent="0.25">
      <c r="A7" s="46" t="s">
        <v>17</v>
      </c>
      <c r="B7" s="47">
        <v>3</v>
      </c>
      <c r="C7" s="47">
        <v>43</v>
      </c>
      <c r="D7" s="47">
        <v>86</v>
      </c>
      <c r="E7" s="47">
        <f t="shared" si="0"/>
        <v>89</v>
      </c>
      <c r="F7" s="5">
        <f t="shared" si="1"/>
        <v>132</v>
      </c>
    </row>
    <row r="8" spans="1:6" x14ac:dyDescent="0.25">
      <c r="A8" s="46" t="s">
        <v>18</v>
      </c>
      <c r="B8" s="47">
        <v>4</v>
      </c>
      <c r="C8" s="47">
        <v>32</v>
      </c>
      <c r="D8" s="47">
        <v>99</v>
      </c>
      <c r="E8" s="47">
        <f t="shared" si="0"/>
        <v>103</v>
      </c>
      <c r="F8" s="5">
        <f t="shared" si="1"/>
        <v>135</v>
      </c>
    </row>
    <row r="9" spans="1:6" x14ac:dyDescent="0.25">
      <c r="A9" s="46" t="s">
        <v>19</v>
      </c>
      <c r="B9" s="6"/>
      <c r="C9" s="47">
        <v>43</v>
      </c>
      <c r="D9" s="6"/>
      <c r="E9" s="6">
        <v>116</v>
      </c>
      <c r="F9" s="5">
        <f>C9+E9</f>
        <v>159</v>
      </c>
    </row>
    <row r="10" spans="1:6" x14ac:dyDescent="0.25">
      <c r="A10" s="18" t="s">
        <v>184</v>
      </c>
      <c r="B10" s="6"/>
      <c r="C10" s="47">
        <v>37</v>
      </c>
      <c r="D10" s="6"/>
      <c r="E10" s="6">
        <v>103</v>
      </c>
      <c r="F10" s="57">
        <f>C10+E10</f>
        <v>140</v>
      </c>
    </row>
    <row r="12" spans="1:6" x14ac:dyDescent="0.25">
      <c r="A12" s="6" t="s">
        <v>164</v>
      </c>
    </row>
  </sheetData>
  <mergeCells count="1">
    <mergeCell ref="A1:F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sqref="A1:E1"/>
    </sheetView>
  </sheetViews>
  <sheetFormatPr defaultRowHeight="15" x14ac:dyDescent="0.25"/>
  <cols>
    <col min="1" max="1" width="11.28515625" style="6" customWidth="1"/>
    <col min="2" max="2" width="16.42578125" style="6" customWidth="1"/>
    <col min="3" max="3" width="21.5703125" style="6" customWidth="1"/>
    <col min="4" max="4" width="14" style="6" customWidth="1"/>
    <col min="5" max="16384" width="9.140625" style="6"/>
  </cols>
  <sheetData>
    <row r="1" spans="1:5" x14ac:dyDescent="0.25">
      <c r="A1" s="81" t="s">
        <v>238</v>
      </c>
      <c r="B1" s="81"/>
      <c r="C1" s="81"/>
      <c r="D1" s="81"/>
      <c r="E1" s="81"/>
    </row>
    <row r="2" spans="1:5" x14ac:dyDescent="0.25">
      <c r="A2" s="54"/>
    </row>
    <row r="3" spans="1:5" x14ac:dyDescent="0.25">
      <c r="A3" s="50" t="s">
        <v>159</v>
      </c>
      <c r="B3" s="50" t="s">
        <v>165</v>
      </c>
      <c r="C3" s="50" t="s">
        <v>166</v>
      </c>
    </row>
    <row r="4" spans="1:5" x14ac:dyDescent="0.25">
      <c r="A4" s="46" t="s">
        <v>15</v>
      </c>
      <c r="B4" s="6">
        <v>55</v>
      </c>
      <c r="C4" s="6">
        <v>45</v>
      </c>
    </row>
    <row r="5" spans="1:5" x14ac:dyDescent="0.25">
      <c r="A5" s="46" t="s">
        <v>16</v>
      </c>
      <c r="B5" s="6">
        <v>60</v>
      </c>
      <c r="C5" s="6">
        <v>53</v>
      </c>
    </row>
    <row r="6" spans="1:5" x14ac:dyDescent="0.25">
      <c r="A6" s="46" t="s">
        <v>17</v>
      </c>
      <c r="B6" s="6">
        <v>66</v>
      </c>
      <c r="C6" s="6">
        <v>58</v>
      </c>
    </row>
    <row r="7" spans="1:5" x14ac:dyDescent="0.25">
      <c r="A7" s="46" t="s">
        <v>18</v>
      </c>
      <c r="B7" s="6">
        <v>80</v>
      </c>
      <c r="C7" s="6">
        <v>73</v>
      </c>
    </row>
    <row r="8" spans="1:5" x14ac:dyDescent="0.25">
      <c r="A8" s="6" t="s">
        <v>19</v>
      </c>
      <c r="B8" s="6">
        <v>83</v>
      </c>
      <c r="C8" s="6">
        <v>73</v>
      </c>
    </row>
    <row r="9" spans="1:5" x14ac:dyDescent="0.25">
      <c r="A9" s="6" t="s">
        <v>184</v>
      </c>
      <c r="B9" s="6">
        <v>75</v>
      </c>
      <c r="C9" s="6">
        <v>75</v>
      </c>
    </row>
    <row r="11" spans="1:5" x14ac:dyDescent="0.25">
      <c r="A11" s="6" t="s">
        <v>164</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A3" sqref="A3:G3"/>
    </sheetView>
  </sheetViews>
  <sheetFormatPr defaultRowHeight="15" x14ac:dyDescent="0.25"/>
  <cols>
    <col min="1" max="1" width="12.28515625" customWidth="1"/>
    <col min="2" max="2" width="19.7109375" customWidth="1"/>
    <col min="3" max="3" width="27" customWidth="1"/>
    <col min="4" max="4" width="17" customWidth="1"/>
    <col min="5" max="5" width="27.140625" customWidth="1"/>
    <col min="6" max="6" width="9.42578125" customWidth="1"/>
    <col min="7" max="7" width="15.7109375" customWidth="1"/>
  </cols>
  <sheetData>
    <row r="1" spans="1:7" x14ac:dyDescent="0.25">
      <c r="A1" s="77" t="s">
        <v>172</v>
      </c>
      <c r="B1" s="77"/>
      <c r="C1" s="77"/>
      <c r="D1" s="77"/>
      <c r="E1" s="77"/>
      <c r="F1" s="77"/>
      <c r="G1" s="77"/>
    </row>
    <row r="2" spans="1:7" s="6" customFormat="1" x14ac:dyDescent="0.25">
      <c r="A2" s="52"/>
      <c r="B2" s="52"/>
      <c r="D2" s="52"/>
      <c r="E2" s="52"/>
      <c r="F2" s="52"/>
      <c r="G2" s="52"/>
    </row>
    <row r="3" spans="1:7" x14ac:dyDescent="0.25">
      <c r="A3" s="32" t="s">
        <v>10</v>
      </c>
      <c r="B3" s="43" t="s">
        <v>67</v>
      </c>
      <c r="C3" s="43" t="s">
        <v>40</v>
      </c>
      <c r="D3" s="43" t="s">
        <v>42</v>
      </c>
      <c r="E3" s="43" t="s">
        <v>39</v>
      </c>
      <c r="F3" s="43" t="s">
        <v>41</v>
      </c>
      <c r="G3" s="43" t="s">
        <v>43</v>
      </c>
    </row>
    <row r="4" spans="1:7" x14ac:dyDescent="0.25">
      <c r="A4" s="4" t="s">
        <v>68</v>
      </c>
      <c r="B4" s="15">
        <v>1454902.7724077418</v>
      </c>
      <c r="C4" s="15">
        <v>652353.15998967725</v>
      </c>
      <c r="D4" s="15">
        <v>159504.88425290323</v>
      </c>
      <c r="E4" s="15">
        <v>186514.32712258064</v>
      </c>
      <c r="F4" s="15">
        <v>146169.56182709677</v>
      </c>
      <c r="G4" s="15">
        <v>84488.720206451602</v>
      </c>
    </row>
    <row r="5" spans="1:7" x14ac:dyDescent="0.25">
      <c r="A5" s="4" t="s">
        <v>48</v>
      </c>
      <c r="B5" s="15">
        <v>1554898.3951878173</v>
      </c>
      <c r="C5" s="15">
        <v>674360.16542131978</v>
      </c>
      <c r="D5" s="15">
        <v>180128.93783756346</v>
      </c>
      <c r="E5" s="15">
        <v>201065.67190862945</v>
      </c>
      <c r="F5" s="15">
        <v>166314.36021319791</v>
      </c>
      <c r="G5" s="15">
        <v>85744.091411167494</v>
      </c>
    </row>
    <row r="6" spans="1:7" x14ac:dyDescent="0.25">
      <c r="A6" s="4" t="s">
        <v>49</v>
      </c>
      <c r="B6" s="15">
        <v>1654023.3278224417</v>
      </c>
      <c r="C6" s="15">
        <v>719491.59518618998</v>
      </c>
      <c r="D6" s="15">
        <v>209538.92481381012</v>
      </c>
      <c r="E6" s="15">
        <v>248280.02401972879</v>
      </c>
      <c r="F6" s="15">
        <v>179654.93672009866</v>
      </c>
      <c r="G6" s="15">
        <v>95448.822628853261</v>
      </c>
    </row>
    <row r="7" spans="1:7" x14ac:dyDescent="0.25">
      <c r="A7" s="4" t="s">
        <v>50</v>
      </c>
      <c r="B7" s="15">
        <v>1718704.1823581203</v>
      </c>
      <c r="C7" s="15">
        <v>827739.83282331948</v>
      </c>
      <c r="D7" s="15">
        <v>231687.47106722189</v>
      </c>
      <c r="E7" s="15">
        <v>278878.8728138014</v>
      </c>
      <c r="F7" s="15">
        <v>170019.21191671627</v>
      </c>
      <c r="G7" s="15">
        <v>106134.88574895899</v>
      </c>
    </row>
    <row r="8" spans="1:7" x14ac:dyDescent="0.25">
      <c r="A8" s="4" t="s">
        <v>51</v>
      </c>
      <c r="B8" s="15">
        <v>1800777.5264934176</v>
      </c>
      <c r="C8" s="15">
        <v>914656.81012020621</v>
      </c>
      <c r="D8" s="15">
        <v>266787.82890898682</v>
      </c>
      <c r="E8" s="15">
        <v>281865.62438923866</v>
      </c>
      <c r="F8" s="15">
        <v>160007.03054836867</v>
      </c>
      <c r="G8" s="15">
        <v>106397.22828162565</v>
      </c>
    </row>
    <row r="9" spans="1:7" x14ac:dyDescent="0.25">
      <c r="A9" s="4" t="s">
        <v>52</v>
      </c>
      <c r="B9" s="15">
        <v>2039149.7028916201</v>
      </c>
      <c r="C9" s="15">
        <v>862824.70733407792</v>
      </c>
      <c r="D9" s="15">
        <v>298481.82080000004</v>
      </c>
      <c r="E9" s="15">
        <v>277508.97155754192</v>
      </c>
      <c r="F9" s="15">
        <v>148511.16637318436</v>
      </c>
      <c r="G9" s="15">
        <v>122240.1168625698</v>
      </c>
    </row>
    <row r="10" spans="1:7" x14ac:dyDescent="0.25">
      <c r="A10" s="4" t="s">
        <v>53</v>
      </c>
      <c r="B10" s="15">
        <v>2223644.3184853094</v>
      </c>
      <c r="C10" s="15">
        <v>834051.55549075082</v>
      </c>
      <c r="D10" s="15">
        <v>301056.89639173017</v>
      </c>
      <c r="E10" s="15">
        <v>249084.20277693143</v>
      </c>
      <c r="F10" s="15">
        <v>142760.98519260064</v>
      </c>
      <c r="G10" s="15">
        <v>131191.57090750814</v>
      </c>
    </row>
    <row r="11" spans="1:7" x14ac:dyDescent="0.25">
      <c r="A11" s="4" t="s">
        <v>54</v>
      </c>
      <c r="B11" s="15">
        <v>2239240.5325399679</v>
      </c>
      <c r="C11" s="15">
        <v>846641.86258972983</v>
      </c>
      <c r="D11" s="15">
        <v>310155.80336686078</v>
      </c>
      <c r="E11" s="15">
        <v>254068.57184118574</v>
      </c>
      <c r="F11" s="15">
        <v>142235.9683133933</v>
      </c>
      <c r="G11" s="15">
        <v>137622.30743885651</v>
      </c>
    </row>
    <row r="12" spans="1:7" x14ac:dyDescent="0.25">
      <c r="A12" s="4" t="s">
        <v>55</v>
      </c>
      <c r="B12" s="15">
        <v>2208860.7461112817</v>
      </c>
      <c r="C12" s="15">
        <v>847303.04567636538</v>
      </c>
      <c r="D12" s="15">
        <v>331227.26092904544</v>
      </c>
      <c r="E12" s="15">
        <v>243177.67143236342</v>
      </c>
      <c r="F12" s="15">
        <v>150896.33892394078</v>
      </c>
      <c r="G12" s="15">
        <v>142704.64735068913</v>
      </c>
    </row>
    <row r="13" spans="1:7" x14ac:dyDescent="0.25">
      <c r="A13" s="4" t="s">
        <v>56</v>
      </c>
      <c r="B13" s="15">
        <v>2139819.0706463349</v>
      </c>
      <c r="C13" s="15">
        <v>863534.24370683741</v>
      </c>
      <c r="D13" s="15">
        <v>341876.42582193803</v>
      </c>
      <c r="E13" s="15">
        <v>265326.69105361536</v>
      </c>
      <c r="F13" s="15">
        <v>156203.02653418592</v>
      </c>
      <c r="G13" s="15">
        <v>155414.06884013774</v>
      </c>
    </row>
    <row r="14" spans="1:7" x14ac:dyDescent="0.25">
      <c r="A14" s="4" t="s">
        <v>57</v>
      </c>
      <c r="B14" s="15">
        <v>2080518.1327488616</v>
      </c>
      <c r="C14" s="15">
        <v>942848.48605462268</v>
      </c>
      <c r="D14" s="15">
        <v>396116.73644247081</v>
      </c>
      <c r="E14" s="15">
        <v>276362.99788446503</v>
      </c>
      <c r="F14" s="15">
        <v>184677.00429586991</v>
      </c>
      <c r="G14" s="15">
        <v>155921.15472374161</v>
      </c>
    </row>
    <row r="15" spans="1:7" x14ac:dyDescent="0.25">
      <c r="A15" s="4" t="s">
        <v>58</v>
      </c>
      <c r="B15" s="15">
        <v>2073928.6738807613</v>
      </c>
      <c r="C15" s="15">
        <v>947335.55233404378</v>
      </c>
      <c r="D15" s="15">
        <v>413138.15460560168</v>
      </c>
      <c r="E15" s="15">
        <v>264541.85081967217</v>
      </c>
      <c r="F15" s="15">
        <v>239350.82486216273</v>
      </c>
      <c r="G15" s="15">
        <v>171010.00760126446</v>
      </c>
    </row>
    <row r="16" spans="1:7" x14ac:dyDescent="0.25">
      <c r="A16" s="4" t="s">
        <v>59</v>
      </c>
      <c r="B16" s="15">
        <v>2288360.1705398252</v>
      </c>
      <c r="C16" s="15">
        <v>867767.863392081</v>
      </c>
      <c r="D16" s="15">
        <v>411447.54225583927</v>
      </c>
      <c r="E16" s="15">
        <v>276315.10469180549</v>
      </c>
      <c r="F16" s="15">
        <v>237222.63474192287</v>
      </c>
      <c r="G16" s="15">
        <v>195303.06657296617</v>
      </c>
    </row>
    <row r="17" spans="1:8" x14ac:dyDescent="0.25">
      <c r="A17" s="4" t="s">
        <v>60</v>
      </c>
      <c r="B17" s="15">
        <v>2454835.104690643</v>
      </c>
      <c r="C17" s="15">
        <v>864448.00756619964</v>
      </c>
      <c r="D17" s="15">
        <v>397391.5749893043</v>
      </c>
      <c r="E17" s="15">
        <v>285226.46965418686</v>
      </c>
      <c r="F17" s="15">
        <v>228167.35053023478</v>
      </c>
      <c r="G17" s="15">
        <v>206750.03845362607</v>
      </c>
    </row>
    <row r="18" spans="1:8" x14ac:dyDescent="0.25">
      <c r="A18" s="4" t="s">
        <v>61</v>
      </c>
      <c r="B18" s="15">
        <v>2380994.6730822916</v>
      </c>
      <c r="C18" s="15">
        <v>976499.64718064712</v>
      </c>
      <c r="D18" s="15">
        <v>384224.42909296532</v>
      </c>
      <c r="E18" s="15">
        <v>295046.949366507</v>
      </c>
      <c r="F18" s="15">
        <v>238640.03071159724</v>
      </c>
      <c r="G18" s="15">
        <v>202188.16803378626</v>
      </c>
    </row>
    <row r="19" spans="1:8" x14ac:dyDescent="0.25">
      <c r="A19" s="4" t="s">
        <v>62</v>
      </c>
      <c r="B19" s="15">
        <v>2214380.2198743154</v>
      </c>
      <c r="C19" s="15">
        <v>967879.56184024469</v>
      </c>
      <c r="D19" s="15">
        <v>388901.36713490961</v>
      </c>
      <c r="E19" s="15">
        <v>256375.53187959956</v>
      </c>
      <c r="F19" s="15">
        <v>231913.32547013194</v>
      </c>
      <c r="G19" s="15">
        <v>215152.0620144596</v>
      </c>
    </row>
    <row r="20" spans="1:8" x14ac:dyDescent="0.25">
      <c r="A20" s="4" t="s">
        <v>63</v>
      </c>
      <c r="B20" s="15">
        <v>2103944.2879509809</v>
      </c>
      <c r="C20" s="15">
        <v>1010904.2780329804</v>
      </c>
      <c r="D20" s="15">
        <v>406087.80416152556</v>
      </c>
      <c r="E20" s="15">
        <v>269305.52535360353</v>
      </c>
      <c r="F20" s="15">
        <v>241805.51833645382</v>
      </c>
      <c r="G20" s="15">
        <v>201365.47874677522</v>
      </c>
    </row>
    <row r="21" spans="1:8" s="6" customFormat="1" x14ac:dyDescent="0.25">
      <c r="A21" s="4" t="s">
        <v>64</v>
      </c>
      <c r="B21" s="15">
        <v>2091768.7037466804</v>
      </c>
      <c r="C21" s="15">
        <v>1092957.7761672523</v>
      </c>
      <c r="D21" s="15">
        <v>406620.92046960356</v>
      </c>
      <c r="E21" s="15">
        <v>265816.47568770975</v>
      </c>
      <c r="F21" s="15">
        <v>250328.69910434957</v>
      </c>
      <c r="G21" s="15">
        <v>207630.88724778336</v>
      </c>
    </row>
    <row r="22" spans="1:8" s="6" customFormat="1" x14ac:dyDescent="0.25">
      <c r="A22" s="4" t="s">
        <v>177</v>
      </c>
      <c r="B22" s="15">
        <v>2130401.4239600003</v>
      </c>
      <c r="C22" s="15">
        <v>1170037.0745899992</v>
      </c>
      <c r="D22" s="15">
        <v>421967.53643000009</v>
      </c>
      <c r="E22" s="15">
        <v>256624.36780000001</v>
      </c>
      <c r="F22" s="15">
        <v>247235.32575999998</v>
      </c>
      <c r="G22" s="15">
        <v>181814.52672000002</v>
      </c>
      <c r="H22" s="6">
        <f>SUM(A22:G22)</f>
        <v>4408080.2552600009</v>
      </c>
    </row>
    <row r="23" spans="1:8" x14ac:dyDescent="0.25">
      <c r="A23" s="78" t="s">
        <v>65</v>
      </c>
      <c r="B23" s="78"/>
      <c r="C23" s="78"/>
      <c r="D23" s="78"/>
      <c r="E23" s="78"/>
      <c r="F23" s="78"/>
      <c r="G23" s="78"/>
    </row>
    <row r="24" spans="1:8" x14ac:dyDescent="0.25">
      <c r="A24" s="78"/>
      <c r="B24" s="78"/>
      <c r="C24" s="78"/>
      <c r="D24" s="78"/>
      <c r="E24" s="78"/>
      <c r="F24" s="78"/>
      <c r="G24" s="78"/>
    </row>
    <row r="25" spans="1:8" s="6" customFormat="1" ht="15" customHeight="1" x14ac:dyDescent="0.25">
      <c r="A25" s="79" t="s">
        <v>167</v>
      </c>
      <c r="B25" s="79"/>
      <c r="C25" s="79"/>
      <c r="D25" s="79"/>
      <c r="E25" s="79"/>
      <c r="F25" s="79"/>
      <c r="G25" s="79"/>
    </row>
    <row r="26" spans="1:8" s="6" customFormat="1" x14ac:dyDescent="0.25">
      <c r="A26" s="79"/>
      <c r="B26" s="79"/>
      <c r="C26" s="79"/>
      <c r="D26" s="79"/>
      <c r="E26" s="79"/>
      <c r="F26" s="79"/>
      <c r="G26" s="79"/>
    </row>
    <row r="27" spans="1:8" s="6" customFormat="1" x14ac:dyDescent="0.25">
      <c r="A27" s="14"/>
      <c r="B27" s="14"/>
      <c r="C27" s="14"/>
      <c r="D27" s="14"/>
      <c r="E27" s="14"/>
      <c r="F27" s="14"/>
      <c r="G27" s="14"/>
    </row>
    <row r="28" spans="1:8" s="6" customFormat="1" x14ac:dyDescent="0.25">
      <c r="A28" s="14"/>
      <c r="B28" s="14"/>
      <c r="C28" s="14"/>
      <c r="D28" s="14"/>
      <c r="E28" s="14"/>
      <c r="F28" s="14"/>
      <c r="G28" s="14"/>
    </row>
    <row r="29" spans="1:8" s="6" customFormat="1" x14ac:dyDescent="0.25">
      <c r="A29" s="14"/>
      <c r="B29" s="14"/>
      <c r="C29" s="14"/>
      <c r="D29" s="14"/>
      <c r="E29" s="14"/>
      <c r="F29" s="14"/>
      <c r="G29" s="14"/>
    </row>
    <row r="30" spans="1:8" s="6" customFormat="1" x14ac:dyDescent="0.25">
      <c r="A30" s="14"/>
      <c r="B30" s="14"/>
      <c r="C30" s="14"/>
      <c r="D30" s="14"/>
      <c r="E30" s="14"/>
      <c r="F30" s="14"/>
      <c r="G30" s="14"/>
    </row>
    <row r="31" spans="1:8" s="6" customFormat="1" x14ac:dyDescent="0.25">
      <c r="A31" s="14"/>
      <c r="B31" s="14"/>
      <c r="C31" s="14"/>
      <c r="D31" s="14"/>
      <c r="E31" s="14"/>
      <c r="F31" s="14"/>
      <c r="G31" s="14"/>
    </row>
    <row r="32" spans="1:8" s="6" customFormat="1" x14ac:dyDescent="0.25">
      <c r="A32" s="14"/>
      <c r="B32" s="14"/>
      <c r="C32" s="14"/>
      <c r="D32" s="14"/>
      <c r="E32" s="14"/>
      <c r="F32" s="14"/>
      <c r="G32" s="14"/>
    </row>
    <row r="33" spans="1:7" s="6" customFormat="1" x14ac:dyDescent="0.25">
      <c r="A33" s="14"/>
      <c r="B33" s="14"/>
      <c r="C33" s="14"/>
      <c r="D33" s="14"/>
      <c r="E33" s="14"/>
      <c r="F33" s="14"/>
      <c r="G33" s="14"/>
    </row>
    <row r="34" spans="1:7" s="6" customFormat="1" x14ac:dyDescent="0.25">
      <c r="A34" s="14"/>
      <c r="B34" s="14"/>
      <c r="C34" s="14"/>
      <c r="D34" s="14"/>
      <c r="E34" s="14"/>
      <c r="F34" s="14"/>
      <c r="G34" s="14"/>
    </row>
  </sheetData>
  <mergeCells count="3">
    <mergeCell ref="A1:G1"/>
    <mergeCell ref="A23:G24"/>
    <mergeCell ref="A25:G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G1"/>
    </sheetView>
  </sheetViews>
  <sheetFormatPr defaultRowHeight="15" x14ac:dyDescent="0.25"/>
  <cols>
    <col min="1" max="1" width="26.7109375" customWidth="1"/>
    <col min="2" max="2" width="15.7109375" customWidth="1"/>
    <col min="3" max="3" width="13.42578125" customWidth="1"/>
    <col min="4" max="4" width="27" customWidth="1"/>
    <col min="5" max="5" width="13.5703125" bestFit="1" customWidth="1"/>
    <col min="7" max="7" width="19.140625" bestFit="1" customWidth="1"/>
    <col min="8" max="8" width="15.7109375" bestFit="1" customWidth="1"/>
    <col min="9" max="9" width="18.140625" bestFit="1" customWidth="1"/>
  </cols>
  <sheetData>
    <row r="1" spans="1:7" s="6" customFormat="1" x14ac:dyDescent="0.25">
      <c r="A1" s="77" t="s">
        <v>171</v>
      </c>
      <c r="B1" s="77"/>
      <c r="C1" s="77"/>
      <c r="D1" s="77"/>
      <c r="E1" s="77"/>
      <c r="F1" s="77"/>
      <c r="G1" s="77"/>
    </row>
    <row r="2" spans="1:7" s="6" customFormat="1" x14ac:dyDescent="0.25">
      <c r="A2" s="52"/>
      <c r="B2" s="52"/>
      <c r="C2" s="52"/>
      <c r="D2" s="52"/>
      <c r="E2" s="52"/>
      <c r="F2" s="52"/>
      <c r="G2" s="52"/>
    </row>
    <row r="3" spans="1:7" x14ac:dyDescent="0.25">
      <c r="A3" s="32" t="s">
        <v>22</v>
      </c>
      <c r="B3" s="32" t="s">
        <v>69</v>
      </c>
      <c r="D3" s="44" t="s">
        <v>98</v>
      </c>
      <c r="E3" s="43" t="s">
        <v>93</v>
      </c>
      <c r="F3" s="43" t="s">
        <v>94</v>
      </c>
    </row>
    <row r="4" spans="1:7" x14ac:dyDescent="0.25">
      <c r="A4" s="18" t="s">
        <v>70</v>
      </c>
      <c r="B4" s="16">
        <v>2054910596.4900002</v>
      </c>
      <c r="D4" s="25" t="s">
        <v>95</v>
      </c>
      <c r="E4" s="58">
        <v>543.48929283343796</v>
      </c>
      <c r="F4" s="26">
        <v>0.26448318178015812</v>
      </c>
    </row>
    <row r="5" spans="1:7" x14ac:dyDescent="0.25">
      <c r="A5" s="18" t="s">
        <v>76</v>
      </c>
      <c r="B5" s="16">
        <v>1027910693.6600004</v>
      </c>
      <c r="D5" s="25" t="s">
        <v>96</v>
      </c>
      <c r="E5" s="58">
        <v>325.44704771708592</v>
      </c>
      <c r="F5" s="26">
        <v>0.15837528322301861</v>
      </c>
    </row>
    <row r="6" spans="1:7" x14ac:dyDescent="0.25">
      <c r="A6" s="18" t="s">
        <v>71</v>
      </c>
      <c r="B6" s="16">
        <v>485676344.31999904</v>
      </c>
      <c r="D6" s="25" t="s">
        <v>80</v>
      </c>
      <c r="E6" s="58">
        <v>730.79809108259474</v>
      </c>
      <c r="F6" s="26">
        <v>0.35563498106967451</v>
      </c>
    </row>
    <row r="7" spans="1:7" x14ac:dyDescent="0.25">
      <c r="A7" s="18" t="s">
        <v>72</v>
      </c>
      <c r="B7" s="16">
        <v>328388268.98999768</v>
      </c>
      <c r="D7" s="25" t="s">
        <v>79</v>
      </c>
      <c r="E7" s="58">
        <v>241.38318381608786</v>
      </c>
      <c r="F7" s="26">
        <v>0.11746651373952488</v>
      </c>
    </row>
    <row r="8" spans="1:7" x14ac:dyDescent="0.25">
      <c r="A8" s="19" t="s">
        <v>73</v>
      </c>
      <c r="B8" s="16">
        <v>183396683.82000002</v>
      </c>
      <c r="D8" s="29" t="s">
        <v>78</v>
      </c>
      <c r="E8" s="59">
        <v>213.79298104079373</v>
      </c>
      <c r="F8" s="30">
        <v>0.10404004018762386</v>
      </c>
    </row>
    <row r="9" spans="1:7" x14ac:dyDescent="0.25">
      <c r="A9" s="20" t="s">
        <v>74</v>
      </c>
      <c r="B9" s="21">
        <v>646841481.82000017</v>
      </c>
      <c r="D9" s="27" t="s">
        <v>97</v>
      </c>
      <c r="E9" s="28">
        <v>2054.9105964900004</v>
      </c>
      <c r="F9" s="31">
        <v>1</v>
      </c>
    </row>
    <row r="10" spans="1:7" x14ac:dyDescent="0.25">
      <c r="A10" s="18"/>
      <c r="B10" s="22">
        <f>SUM(B4:B9)</f>
        <v>4727124069.0999985</v>
      </c>
    </row>
    <row r="11" spans="1:7" s="6" customFormat="1" x14ac:dyDescent="0.25">
      <c r="A11" s="18"/>
      <c r="B11" s="17"/>
    </row>
    <row r="12" spans="1:7" x14ac:dyDescent="0.25">
      <c r="A12" s="18" t="s">
        <v>75</v>
      </c>
      <c r="B12" s="17">
        <v>1035188997.2400001</v>
      </c>
    </row>
    <row r="13" spans="1:7" x14ac:dyDescent="0.25">
      <c r="A13" s="1"/>
    </row>
    <row r="14" spans="1:7" s="6" customFormat="1" x14ac:dyDescent="0.25">
      <c r="A14" s="78" t="s">
        <v>65</v>
      </c>
      <c r="B14" s="78"/>
      <c r="C14" s="78"/>
      <c r="D14" s="78"/>
      <c r="E14" s="78"/>
      <c r="F14" s="78"/>
      <c r="G14" s="78"/>
    </row>
    <row r="15" spans="1:7" s="6" customFormat="1" x14ac:dyDescent="0.25">
      <c r="A15" s="78"/>
      <c r="B15" s="78"/>
      <c r="C15" s="78"/>
      <c r="D15" s="78"/>
      <c r="E15" s="78"/>
      <c r="F15" s="78"/>
      <c r="G15" s="78"/>
    </row>
    <row r="16" spans="1:7" s="6" customFormat="1" ht="15" customHeight="1" x14ac:dyDescent="0.25">
      <c r="A16" s="79" t="s">
        <v>77</v>
      </c>
      <c r="B16" s="79"/>
      <c r="C16" s="79"/>
      <c r="D16" s="14"/>
      <c r="E16" s="14"/>
      <c r="F16" s="14"/>
      <c r="G16" s="14"/>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2"/>
    </row>
  </sheetData>
  <mergeCells count="3">
    <mergeCell ref="A1:G1"/>
    <mergeCell ref="A14:G15"/>
    <mergeCell ref="A16:C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sqref="A1:G1"/>
    </sheetView>
  </sheetViews>
  <sheetFormatPr defaultRowHeight="15" x14ac:dyDescent="0.25"/>
  <cols>
    <col min="1" max="1" width="20.85546875" customWidth="1"/>
    <col min="2" max="2" width="11" customWidth="1"/>
    <col min="3" max="3" width="24.42578125" customWidth="1"/>
    <col min="4" max="4" width="11.140625" bestFit="1" customWidth="1"/>
    <col min="5" max="5" width="15.28515625" customWidth="1"/>
    <col min="6" max="6" width="10" customWidth="1"/>
    <col min="7" max="7" width="10.85546875" customWidth="1"/>
  </cols>
  <sheetData>
    <row r="1" spans="1:8" s="6" customFormat="1" x14ac:dyDescent="0.25">
      <c r="A1" s="77" t="s">
        <v>178</v>
      </c>
      <c r="B1" s="77"/>
      <c r="C1" s="77"/>
      <c r="D1" s="77"/>
      <c r="E1" s="77"/>
      <c r="F1" s="77"/>
      <c r="G1" s="77"/>
    </row>
    <row r="2" spans="1:8" s="6" customFormat="1" x14ac:dyDescent="0.25">
      <c r="A2" s="52"/>
      <c r="B2" s="52"/>
      <c r="C2" s="52"/>
      <c r="D2" s="52"/>
      <c r="E2" s="52"/>
      <c r="F2" s="52"/>
      <c r="G2" s="52"/>
    </row>
    <row r="3" spans="1:8" x14ac:dyDescent="0.25">
      <c r="A3" s="32" t="s">
        <v>83</v>
      </c>
      <c r="B3" s="38" t="s">
        <v>78</v>
      </c>
      <c r="C3" s="38" t="s">
        <v>79</v>
      </c>
      <c r="D3" s="38" t="s">
        <v>80</v>
      </c>
      <c r="E3" s="38" t="s">
        <v>81</v>
      </c>
      <c r="F3" s="38" t="s">
        <v>82</v>
      </c>
      <c r="G3" s="43" t="s">
        <v>84</v>
      </c>
    </row>
    <row r="4" spans="1:8" x14ac:dyDescent="0.25">
      <c r="A4" s="4" t="s">
        <v>85</v>
      </c>
      <c r="B4" s="60">
        <v>2328.7340833333342</v>
      </c>
      <c r="C4" s="60">
        <v>1502.9245083333333</v>
      </c>
      <c r="D4" s="60">
        <v>1882.6827583333361</v>
      </c>
      <c r="E4" s="60">
        <v>1156.469466666668</v>
      </c>
      <c r="F4" s="60">
        <v>489.66044999999963</v>
      </c>
      <c r="G4" s="60">
        <v>7360.471266666671</v>
      </c>
      <c r="H4" s="3"/>
    </row>
    <row r="5" spans="1:8" x14ac:dyDescent="0.25">
      <c r="A5" s="4" t="s">
        <v>86</v>
      </c>
      <c r="B5" s="60">
        <v>698.14152500000034</v>
      </c>
      <c r="C5" s="60">
        <v>772.80210833333342</v>
      </c>
      <c r="D5" s="60">
        <v>1349.6740333333335</v>
      </c>
      <c r="E5" s="60">
        <v>1063.8321666666668</v>
      </c>
      <c r="F5" s="60">
        <v>230.12405000000004</v>
      </c>
      <c r="G5" s="60">
        <v>4114.5738833333344</v>
      </c>
      <c r="H5" s="3"/>
    </row>
    <row r="6" spans="1:8" x14ac:dyDescent="0.25">
      <c r="A6" s="4" t="s">
        <v>87</v>
      </c>
      <c r="B6" s="60">
        <v>228.16132500000029</v>
      </c>
      <c r="C6" s="60">
        <v>139.58590000000004</v>
      </c>
      <c r="D6" s="60">
        <v>445.88989166666687</v>
      </c>
      <c r="E6" s="60">
        <v>124.76086666666667</v>
      </c>
      <c r="F6" s="60">
        <v>94.198475000000101</v>
      </c>
      <c r="G6" s="60">
        <v>1032.5964583333341</v>
      </c>
      <c r="H6" s="3"/>
    </row>
    <row r="7" spans="1:8" x14ac:dyDescent="0.25">
      <c r="A7" s="4" t="s">
        <v>88</v>
      </c>
      <c r="B7" s="60">
        <v>177.55839166666678</v>
      </c>
      <c r="C7" s="60">
        <v>37.205475</v>
      </c>
      <c r="D7" s="60">
        <v>257.28735833333326</v>
      </c>
      <c r="E7" s="60">
        <v>74.196341666666697</v>
      </c>
      <c r="F7" s="60">
        <v>78.844491666666698</v>
      </c>
      <c r="G7" s="60">
        <v>625.0920583333334</v>
      </c>
      <c r="H7" s="3"/>
    </row>
    <row r="8" spans="1:8" x14ac:dyDescent="0.25">
      <c r="A8" s="4" t="s">
        <v>89</v>
      </c>
      <c r="B8" s="60">
        <v>46.72824166666669</v>
      </c>
      <c r="C8" s="60">
        <v>19.688216666666666</v>
      </c>
      <c r="D8" s="60">
        <v>80.763191666666685</v>
      </c>
      <c r="E8" s="60">
        <v>6.9727916666666694</v>
      </c>
      <c r="F8" s="60">
        <v>31.486666666666675</v>
      </c>
      <c r="G8" s="60">
        <v>185.63910833333341</v>
      </c>
      <c r="H8" s="3"/>
    </row>
    <row r="9" spans="1:8" x14ac:dyDescent="0.25">
      <c r="A9" s="4" t="s">
        <v>90</v>
      </c>
      <c r="B9" s="60">
        <v>202.5448333333334</v>
      </c>
      <c r="C9" s="60">
        <v>214.08218333333343</v>
      </c>
      <c r="D9" s="60">
        <v>570.64421666666703</v>
      </c>
      <c r="E9" s="60">
        <v>198.53563333333341</v>
      </c>
      <c r="F9" s="60">
        <v>58.72127500000002</v>
      </c>
      <c r="G9" s="60">
        <v>1244.5281416666674</v>
      </c>
      <c r="H9" s="3"/>
    </row>
    <row r="10" spans="1:8" x14ac:dyDescent="0.25">
      <c r="A10" s="6"/>
      <c r="B10" s="60"/>
      <c r="C10" s="60"/>
      <c r="D10" s="60"/>
      <c r="E10" s="60"/>
      <c r="F10" s="60"/>
      <c r="G10" s="60" t="s">
        <v>20</v>
      </c>
      <c r="H10" s="3"/>
    </row>
    <row r="11" spans="1:8" x14ac:dyDescent="0.25">
      <c r="A11" s="4" t="s">
        <v>91</v>
      </c>
      <c r="B11" s="60">
        <v>434.9070333333334</v>
      </c>
      <c r="C11" s="60">
        <v>1371.4453333333333</v>
      </c>
      <c r="D11" s="60">
        <v>5304.2745666666651</v>
      </c>
      <c r="E11" s="60">
        <v>1555.5810833333333</v>
      </c>
      <c r="F11" s="60">
        <v>1766.9844833333343</v>
      </c>
      <c r="G11" s="60">
        <v>10433.192499999999</v>
      </c>
      <c r="H11" s="3"/>
    </row>
    <row r="12" spans="1:8" x14ac:dyDescent="0.25">
      <c r="A12" s="23" t="s">
        <v>92</v>
      </c>
      <c r="B12" s="61">
        <v>193.83623333333335</v>
      </c>
      <c r="C12" s="61">
        <v>279.88300833333352</v>
      </c>
      <c r="D12" s="61">
        <v>1311.783541666666</v>
      </c>
      <c r="E12" s="61">
        <v>366.22284166666651</v>
      </c>
      <c r="F12" s="61">
        <v>318.35114166666682</v>
      </c>
      <c r="G12" s="61">
        <v>2470.0767666666666</v>
      </c>
      <c r="H12" s="3"/>
    </row>
    <row r="13" spans="1:8" x14ac:dyDescent="0.25">
      <c r="A13" s="1"/>
      <c r="B13" s="62">
        <v>4310.6116666666694</v>
      </c>
      <c r="C13" s="62">
        <v>4337.6167333333333</v>
      </c>
      <c r="D13" s="62">
        <v>11202.999558333335</v>
      </c>
      <c r="E13" s="62">
        <v>4546.5711916666678</v>
      </c>
      <c r="F13" s="62">
        <v>3068.3710333333347</v>
      </c>
      <c r="G13" s="62">
        <v>27466.170183333335</v>
      </c>
      <c r="H13" s="3"/>
    </row>
    <row r="16" spans="1:8" s="6" customFormat="1" x14ac:dyDescent="0.25">
      <c r="A16" s="78" t="s">
        <v>99</v>
      </c>
      <c r="B16" s="78"/>
      <c r="C16" s="78"/>
      <c r="D16" s="78"/>
      <c r="E16" s="78"/>
      <c r="F16" s="78"/>
      <c r="G16" s="78"/>
    </row>
    <row r="17" spans="1:7" s="6" customFormat="1" x14ac:dyDescent="0.25">
      <c r="A17" s="78"/>
      <c r="B17" s="78"/>
      <c r="C17" s="78"/>
      <c r="D17" s="78"/>
      <c r="E17" s="78"/>
      <c r="F17" s="78"/>
      <c r="G17" s="78"/>
    </row>
    <row r="18" spans="1:7" s="6" customFormat="1" ht="15" customHeight="1" x14ac:dyDescent="0.25">
      <c r="A18" s="79" t="s">
        <v>20</v>
      </c>
      <c r="B18" s="79"/>
      <c r="C18" s="79"/>
      <c r="D18" s="14"/>
      <c r="E18" s="14"/>
      <c r="F18" s="14"/>
      <c r="G18" s="14"/>
    </row>
  </sheetData>
  <mergeCells count="3">
    <mergeCell ref="A1:G1"/>
    <mergeCell ref="A16:G17"/>
    <mergeCell ref="A18:C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sqref="A1:G1"/>
    </sheetView>
  </sheetViews>
  <sheetFormatPr defaultRowHeight="15" x14ac:dyDescent="0.25"/>
  <cols>
    <col min="1" max="1" width="30.140625" customWidth="1"/>
    <col min="2" max="6" width="12.85546875" customWidth="1"/>
    <col min="8" max="8" width="11.85546875" customWidth="1"/>
    <col min="9" max="9" width="16.7109375" customWidth="1"/>
    <col min="10" max="10" width="15.5703125" customWidth="1"/>
    <col min="11" max="11" width="15.28515625" customWidth="1"/>
    <col min="12" max="12" width="18.28515625" customWidth="1"/>
  </cols>
  <sheetData>
    <row r="1" spans="1:12" s="6" customFormat="1" x14ac:dyDescent="0.25">
      <c r="A1" s="77" t="s">
        <v>179</v>
      </c>
      <c r="B1" s="77"/>
      <c r="C1" s="77"/>
      <c r="D1" s="77"/>
      <c r="E1" s="77"/>
      <c r="F1" s="77"/>
      <c r="G1" s="77"/>
    </row>
    <row r="2" spans="1:12" s="6" customFormat="1" x14ac:dyDescent="0.25">
      <c r="A2" s="52"/>
      <c r="B2" s="52"/>
      <c r="C2" s="52"/>
      <c r="D2" s="52"/>
      <c r="E2" s="52"/>
      <c r="F2" s="52"/>
      <c r="G2" s="52"/>
    </row>
    <row r="3" spans="1:12" s="6" customFormat="1" x14ac:dyDescent="0.25">
      <c r="A3" s="34" t="s">
        <v>83</v>
      </c>
      <c r="B3" s="38" t="s">
        <v>1</v>
      </c>
      <c r="C3" s="38" t="s">
        <v>2</v>
      </c>
      <c r="D3" s="38" t="s">
        <v>3</v>
      </c>
      <c r="E3" s="38" t="s">
        <v>4</v>
      </c>
      <c r="F3" s="38" t="s">
        <v>5</v>
      </c>
      <c r="G3" s="38" t="s">
        <v>6</v>
      </c>
      <c r="H3" s="38" t="s">
        <v>7</v>
      </c>
      <c r="I3" s="38" t="s">
        <v>100</v>
      </c>
      <c r="J3" s="38" t="s">
        <v>8</v>
      </c>
      <c r="K3" s="38" t="s">
        <v>9</v>
      </c>
      <c r="L3" s="38" t="s">
        <v>0</v>
      </c>
    </row>
    <row r="4" spans="1:12" x14ac:dyDescent="0.25">
      <c r="A4" s="18" t="s">
        <v>101</v>
      </c>
      <c r="B4" s="36">
        <v>271</v>
      </c>
      <c r="C4" s="36">
        <v>61</v>
      </c>
      <c r="D4" s="36">
        <v>89</v>
      </c>
      <c r="E4" s="37">
        <v>156</v>
      </c>
      <c r="F4" s="37">
        <v>19</v>
      </c>
      <c r="G4" s="16">
        <v>55</v>
      </c>
      <c r="H4" s="16">
        <v>235</v>
      </c>
      <c r="I4" s="16">
        <v>3</v>
      </c>
      <c r="J4" s="16">
        <v>87</v>
      </c>
      <c r="K4" s="16">
        <v>58</v>
      </c>
      <c r="L4" s="16">
        <v>1034</v>
      </c>
    </row>
    <row r="5" spans="1:12" x14ac:dyDescent="0.25">
      <c r="A5" s="18" t="s">
        <v>102</v>
      </c>
      <c r="B5" s="36">
        <v>238</v>
      </c>
      <c r="C5" s="36">
        <v>121</v>
      </c>
      <c r="D5" s="36">
        <v>54</v>
      </c>
      <c r="E5" s="37">
        <v>108</v>
      </c>
      <c r="F5" s="37">
        <v>12</v>
      </c>
      <c r="G5" s="16">
        <v>27</v>
      </c>
      <c r="H5" s="16">
        <v>164</v>
      </c>
      <c r="I5" s="16">
        <v>0</v>
      </c>
      <c r="J5" s="16">
        <v>143</v>
      </c>
      <c r="K5" s="16">
        <v>21</v>
      </c>
      <c r="L5" s="16">
        <v>888</v>
      </c>
    </row>
    <row r="6" spans="1:12" x14ac:dyDescent="0.25">
      <c r="A6" s="18" t="s">
        <v>86</v>
      </c>
      <c r="B6" s="36">
        <v>337</v>
      </c>
      <c r="C6" s="36">
        <v>328</v>
      </c>
      <c r="D6" s="36">
        <v>120</v>
      </c>
      <c r="E6" s="37">
        <v>86</v>
      </c>
      <c r="F6" s="37">
        <v>4</v>
      </c>
      <c r="G6" s="16">
        <v>97</v>
      </c>
      <c r="H6" s="16">
        <v>117</v>
      </c>
      <c r="I6" s="16">
        <v>2</v>
      </c>
      <c r="J6" s="16">
        <v>6</v>
      </c>
      <c r="K6" s="16">
        <v>45</v>
      </c>
      <c r="L6" s="16">
        <v>1142</v>
      </c>
    </row>
    <row r="7" spans="1:12" x14ac:dyDescent="0.25">
      <c r="A7" s="18" t="s">
        <v>87</v>
      </c>
      <c r="B7" s="36">
        <v>55</v>
      </c>
      <c r="C7" s="36">
        <v>32</v>
      </c>
      <c r="D7" s="36">
        <v>9</v>
      </c>
      <c r="E7" s="37">
        <v>55</v>
      </c>
      <c r="F7" s="37">
        <v>4</v>
      </c>
      <c r="G7" s="16">
        <v>11</v>
      </c>
      <c r="H7" s="16">
        <v>39</v>
      </c>
      <c r="I7" s="16">
        <v>0</v>
      </c>
      <c r="J7" s="16">
        <v>13</v>
      </c>
      <c r="K7" s="16">
        <v>5</v>
      </c>
      <c r="L7" s="16">
        <v>223</v>
      </c>
    </row>
    <row r="8" spans="1:12" x14ac:dyDescent="0.25">
      <c r="A8" s="18" t="s">
        <v>89</v>
      </c>
      <c r="B8" s="36">
        <v>10</v>
      </c>
      <c r="C8" s="36">
        <v>4</v>
      </c>
      <c r="D8" s="36">
        <v>4</v>
      </c>
      <c r="E8" s="37">
        <v>5</v>
      </c>
      <c r="F8" s="37">
        <v>3</v>
      </c>
      <c r="G8" s="16">
        <v>4</v>
      </c>
      <c r="H8" s="16">
        <v>7</v>
      </c>
      <c r="I8" s="16">
        <v>0</v>
      </c>
      <c r="J8" s="16">
        <v>1</v>
      </c>
      <c r="K8" s="16">
        <v>3</v>
      </c>
      <c r="L8" s="16">
        <v>41</v>
      </c>
    </row>
    <row r="9" spans="1:12" x14ac:dyDescent="0.25">
      <c r="A9" s="18" t="s">
        <v>91</v>
      </c>
      <c r="B9" s="16">
        <v>0</v>
      </c>
      <c r="C9" s="16">
        <v>177</v>
      </c>
      <c r="D9" s="36">
        <v>44</v>
      </c>
      <c r="E9" s="37">
        <v>390</v>
      </c>
      <c r="F9" s="37">
        <v>0</v>
      </c>
      <c r="G9" s="16">
        <v>14</v>
      </c>
      <c r="H9" s="16">
        <v>617</v>
      </c>
      <c r="I9" s="16">
        <v>943</v>
      </c>
      <c r="J9" s="16">
        <v>0</v>
      </c>
      <c r="K9" s="16">
        <v>0</v>
      </c>
      <c r="L9" s="16">
        <v>2185</v>
      </c>
    </row>
    <row r="10" spans="1:12" x14ac:dyDescent="0.25">
      <c r="A10" s="18" t="s">
        <v>103</v>
      </c>
      <c r="B10" s="16">
        <v>61</v>
      </c>
      <c r="C10" s="16">
        <v>66</v>
      </c>
      <c r="D10" s="36">
        <v>21</v>
      </c>
      <c r="E10" s="37">
        <v>128</v>
      </c>
      <c r="F10" s="37">
        <v>1</v>
      </c>
      <c r="G10" s="16">
        <v>0</v>
      </c>
      <c r="H10" s="16">
        <v>52</v>
      </c>
      <c r="I10" s="16">
        <v>156</v>
      </c>
      <c r="J10" s="16">
        <v>0</v>
      </c>
      <c r="K10" s="16">
        <v>0</v>
      </c>
      <c r="L10" s="16">
        <v>485</v>
      </c>
    </row>
    <row r="11" spans="1:12" x14ac:dyDescent="0.25">
      <c r="A11" s="18" t="s">
        <v>104</v>
      </c>
      <c r="B11" s="16">
        <v>32</v>
      </c>
      <c r="C11" s="16">
        <v>42</v>
      </c>
      <c r="D11" s="16">
        <v>9</v>
      </c>
      <c r="E11" s="16">
        <v>18</v>
      </c>
      <c r="F11" s="16">
        <v>0</v>
      </c>
      <c r="G11" s="16">
        <v>3</v>
      </c>
      <c r="H11" s="16">
        <v>9</v>
      </c>
      <c r="I11" s="16">
        <v>0</v>
      </c>
      <c r="J11" s="16">
        <v>2</v>
      </c>
      <c r="K11" s="16">
        <v>1</v>
      </c>
      <c r="L11" s="16">
        <v>116</v>
      </c>
    </row>
    <row r="12" spans="1:12" x14ac:dyDescent="0.25">
      <c r="A12" s="20" t="s">
        <v>105</v>
      </c>
      <c r="B12" s="21">
        <v>171</v>
      </c>
      <c r="C12" s="21">
        <v>4</v>
      </c>
      <c r="D12" s="21">
        <v>4</v>
      </c>
      <c r="E12" s="21">
        <v>36</v>
      </c>
      <c r="F12" s="21">
        <v>2</v>
      </c>
      <c r="G12" s="21">
        <v>12</v>
      </c>
      <c r="H12" s="21">
        <v>4</v>
      </c>
      <c r="I12" s="21">
        <v>4</v>
      </c>
      <c r="J12" s="21">
        <v>31</v>
      </c>
      <c r="K12" s="21">
        <v>5</v>
      </c>
      <c r="L12" s="21">
        <v>273</v>
      </c>
    </row>
    <row r="13" spans="1:12" x14ac:dyDescent="0.25">
      <c r="A13" s="33" t="s">
        <v>97</v>
      </c>
      <c r="B13" s="24">
        <v>1175</v>
      </c>
      <c r="C13" s="24">
        <v>835</v>
      </c>
      <c r="D13" s="24">
        <v>354</v>
      </c>
      <c r="E13" s="24">
        <v>982</v>
      </c>
      <c r="F13" s="24">
        <v>45</v>
      </c>
      <c r="G13" s="24">
        <v>223</v>
      </c>
      <c r="H13" s="24">
        <v>1244</v>
      </c>
      <c r="I13" s="24">
        <v>1108</v>
      </c>
      <c r="J13" s="24">
        <v>283</v>
      </c>
      <c r="K13" s="24">
        <v>138</v>
      </c>
      <c r="L13" s="24">
        <v>6387</v>
      </c>
    </row>
    <row r="15" spans="1:12" s="6" customFormat="1" x14ac:dyDescent="0.25">
      <c r="A15" s="78" t="s">
        <v>180</v>
      </c>
      <c r="B15" s="78"/>
      <c r="C15" s="78"/>
      <c r="D15" s="78"/>
      <c r="E15" s="78"/>
      <c r="F15" s="78"/>
      <c r="G15" s="78"/>
    </row>
    <row r="16" spans="1:12" s="6" customFormat="1" x14ac:dyDescent="0.25">
      <c r="A16" s="78"/>
      <c r="B16" s="78"/>
      <c r="C16" s="78"/>
      <c r="D16" s="78"/>
      <c r="E16" s="78"/>
      <c r="F16" s="78"/>
      <c r="G16" s="78"/>
    </row>
    <row r="17" spans="1:7" s="6" customFormat="1" ht="15" customHeight="1" x14ac:dyDescent="0.25">
      <c r="A17" s="79" t="s">
        <v>106</v>
      </c>
      <c r="B17" s="79"/>
      <c r="C17" s="79"/>
      <c r="D17" s="79"/>
      <c r="E17" s="79"/>
      <c r="F17" s="79"/>
      <c r="G17" s="79"/>
    </row>
    <row r="18" spans="1:7" x14ac:dyDescent="0.25">
      <c r="A18" s="79"/>
      <c r="B18" s="79"/>
      <c r="C18" s="79"/>
      <c r="D18" s="79"/>
      <c r="E18" s="79"/>
      <c r="F18" s="79"/>
      <c r="G18" s="79"/>
    </row>
    <row r="19" spans="1:7" x14ac:dyDescent="0.25">
      <c r="A19" s="79"/>
      <c r="B19" s="79"/>
      <c r="C19" s="79"/>
      <c r="D19" s="79"/>
      <c r="E19" s="79"/>
      <c r="F19" s="79"/>
      <c r="G19" s="79"/>
    </row>
    <row r="20" spans="1:7" x14ac:dyDescent="0.25">
      <c r="A20" s="79"/>
      <c r="B20" s="79"/>
      <c r="C20" s="79"/>
      <c r="D20" s="79"/>
      <c r="E20" s="79"/>
      <c r="F20" s="79"/>
      <c r="G20" s="79"/>
    </row>
    <row r="21" spans="1:7" x14ac:dyDescent="0.25">
      <c r="A21" s="79"/>
      <c r="B21" s="79"/>
      <c r="C21" s="79"/>
      <c r="D21" s="79"/>
      <c r="E21" s="79"/>
      <c r="F21" s="79"/>
      <c r="G21" s="79"/>
    </row>
  </sheetData>
  <mergeCells count="3">
    <mergeCell ref="A1:G1"/>
    <mergeCell ref="A15:G16"/>
    <mergeCell ref="A17: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F1"/>
    </sheetView>
  </sheetViews>
  <sheetFormatPr defaultRowHeight="15" x14ac:dyDescent="0.25"/>
  <cols>
    <col min="1" max="1" width="14.5703125" style="3" bestFit="1" customWidth="1"/>
    <col min="2" max="2" width="13.140625" style="3" customWidth="1"/>
    <col min="3" max="3" width="17.85546875" style="3" customWidth="1"/>
    <col min="4" max="4" width="16.28515625" style="3" customWidth="1"/>
    <col min="5" max="5" width="16.5703125" style="3" customWidth="1"/>
    <col min="6" max="6" width="20.5703125" style="3" customWidth="1"/>
    <col min="7" max="16384" width="9.140625" style="3"/>
  </cols>
  <sheetData>
    <row r="1" spans="1:6" s="6" customFormat="1" x14ac:dyDescent="0.25">
      <c r="A1" s="77" t="s">
        <v>182</v>
      </c>
      <c r="B1" s="77"/>
      <c r="C1" s="77"/>
      <c r="D1" s="77"/>
      <c r="E1" s="77"/>
      <c r="F1" s="77"/>
    </row>
    <row r="2" spans="1:6" s="6" customFormat="1" x14ac:dyDescent="0.25">
      <c r="A2" s="52"/>
      <c r="B2" s="52"/>
      <c r="C2" s="52"/>
      <c r="D2" s="52"/>
      <c r="E2" s="52"/>
      <c r="F2" s="52"/>
    </row>
    <row r="3" spans="1:6" s="6" customFormat="1" x14ac:dyDescent="0.25">
      <c r="A3" s="34" t="s">
        <v>10</v>
      </c>
      <c r="B3" s="38" t="s">
        <v>107</v>
      </c>
      <c r="C3" s="38" t="s">
        <v>108</v>
      </c>
      <c r="D3" s="38" t="s">
        <v>109</v>
      </c>
      <c r="E3" s="38" t="s">
        <v>97</v>
      </c>
    </row>
    <row r="4" spans="1:6" x14ac:dyDescent="0.25">
      <c r="A4" s="11" t="s">
        <v>110</v>
      </c>
      <c r="B4" s="16">
        <v>3105082821.208385</v>
      </c>
      <c r="C4" s="16">
        <v>20017299996.073986</v>
      </c>
      <c r="D4" s="16">
        <v>12461211603.087547</v>
      </c>
      <c r="E4" s="16">
        <v>35583594420.369919</v>
      </c>
    </row>
    <row r="5" spans="1:6" x14ac:dyDescent="0.25">
      <c r="A5" s="11" t="s">
        <v>111</v>
      </c>
      <c r="B5" s="16">
        <v>3332964701.9631176</v>
      </c>
      <c r="C5" s="16">
        <v>21237180314.469959</v>
      </c>
      <c r="D5" s="16">
        <v>13150570884.711481</v>
      </c>
      <c r="E5" s="16">
        <v>37720715901.144562</v>
      </c>
    </row>
    <row r="6" spans="1:6" x14ac:dyDescent="0.25">
      <c r="A6" s="11" t="s">
        <v>112</v>
      </c>
      <c r="B6" s="16">
        <v>3343453582.1408134</v>
      </c>
      <c r="C6" s="16">
        <v>20827709745.694336</v>
      </c>
      <c r="D6" s="16">
        <v>14728026087.619921</v>
      </c>
      <c r="E6" s="16">
        <v>38899189415.45507</v>
      </c>
    </row>
    <row r="7" spans="1:6" x14ac:dyDescent="0.25">
      <c r="A7" s="11" t="s">
        <v>113</v>
      </c>
      <c r="B7" s="16">
        <v>3540723584.3575416</v>
      </c>
      <c r="C7" s="16">
        <v>21704221282.100555</v>
      </c>
      <c r="D7" s="16">
        <v>16332319720.54525</v>
      </c>
      <c r="E7" s="16">
        <v>41577264587.003349</v>
      </c>
    </row>
    <row r="8" spans="1:6" x14ac:dyDescent="0.25">
      <c r="A8" s="11" t="s">
        <v>114</v>
      </c>
      <c r="B8" s="16">
        <v>3669713401.5233946</v>
      </c>
      <c r="C8" s="16">
        <v>22400519126.302502</v>
      </c>
      <c r="D8" s="16">
        <v>17306053158.276386</v>
      </c>
      <c r="E8" s="16">
        <v>43376285686.10228</v>
      </c>
    </row>
    <row r="9" spans="1:6" x14ac:dyDescent="0.25">
      <c r="A9" s="11" t="s">
        <v>115</v>
      </c>
      <c r="B9" s="16">
        <v>3730200402.3292747</v>
      </c>
      <c r="C9" s="16">
        <v>23470768665.350979</v>
      </c>
      <c r="D9" s="16">
        <v>18162734356.362095</v>
      </c>
      <c r="E9" s="16">
        <v>45363703424.042343</v>
      </c>
    </row>
    <row r="10" spans="1:6" x14ac:dyDescent="0.25">
      <c r="A10" s="11" t="s">
        <v>116</v>
      </c>
      <c r="B10" s="16">
        <v>3744183358.8565598</v>
      </c>
      <c r="C10" s="16">
        <v>23164841642.862686</v>
      </c>
      <c r="D10" s="16">
        <v>18123507042.907608</v>
      </c>
      <c r="E10" s="16">
        <v>45032532044.626854</v>
      </c>
    </row>
    <row r="11" spans="1:6" x14ac:dyDescent="0.25">
      <c r="A11" s="11" t="s">
        <v>117</v>
      </c>
      <c r="B11" s="16">
        <v>3751262473.1923265</v>
      </c>
      <c r="C11" s="16">
        <v>23219117017.168716</v>
      </c>
      <c r="D11" s="16">
        <v>18067585369.617313</v>
      </c>
      <c r="E11" s="16">
        <v>45037964859.978355</v>
      </c>
    </row>
    <row r="12" spans="1:6" x14ac:dyDescent="0.25">
      <c r="A12" s="11" t="s">
        <v>118</v>
      </c>
      <c r="B12" s="16">
        <v>4024236192.7995572</v>
      </c>
      <c r="C12" s="16">
        <v>24545077006.117897</v>
      </c>
      <c r="D12" s="16">
        <v>18488413739.831135</v>
      </c>
      <c r="E12" s="16">
        <v>47057726938.748589</v>
      </c>
    </row>
    <row r="13" spans="1:6" x14ac:dyDescent="0.25">
      <c r="A13" s="11" t="s">
        <v>119</v>
      </c>
      <c r="B13" s="16">
        <v>4152254679.1149011</v>
      </c>
      <c r="C13" s="16">
        <v>25304844542.497978</v>
      </c>
      <c r="D13" s="16">
        <v>18801348787.032272</v>
      </c>
      <c r="E13" s="16">
        <v>48258448008.645149</v>
      </c>
    </row>
    <row r="14" spans="1:6" x14ac:dyDescent="0.25">
      <c r="A14" s="11" t="s">
        <v>120</v>
      </c>
      <c r="B14" s="16">
        <v>5278114067.1314697</v>
      </c>
      <c r="C14" s="16">
        <v>29185880769.61145</v>
      </c>
      <c r="D14" s="16">
        <v>20122422704.573444</v>
      </c>
      <c r="E14" s="16">
        <v>54586417541.31636</v>
      </c>
    </row>
    <row r="15" spans="1:6" x14ac:dyDescent="0.25">
      <c r="A15" s="11" t="s">
        <v>121</v>
      </c>
      <c r="B15" s="16">
        <v>5366212519.2568521</v>
      </c>
      <c r="C15" s="16">
        <v>30142419248.361053</v>
      </c>
      <c r="D15" s="16">
        <v>21197822248.275486</v>
      </c>
      <c r="E15" s="16">
        <v>56706454015.893394</v>
      </c>
    </row>
    <row r="16" spans="1:6" x14ac:dyDescent="0.25">
      <c r="A16" s="11" t="s">
        <v>122</v>
      </c>
      <c r="B16" s="16">
        <v>5345524341.3263588</v>
      </c>
      <c r="C16" s="16">
        <v>29541456735.827251</v>
      </c>
      <c r="D16" s="16">
        <v>20726914057.790108</v>
      </c>
      <c r="E16" s="16">
        <v>55613895134.943718</v>
      </c>
    </row>
    <row r="17" spans="1:5" x14ac:dyDescent="0.25">
      <c r="A17" s="11" t="s">
        <v>123</v>
      </c>
      <c r="B17" s="16">
        <v>5183836120.4384089</v>
      </c>
      <c r="C17" s="16">
        <v>29158305712.91716</v>
      </c>
      <c r="D17" s="16">
        <v>20427601637.846298</v>
      </c>
      <c r="E17" s="16">
        <v>54769743471.201866</v>
      </c>
    </row>
    <row r="18" spans="1:5" x14ac:dyDescent="0.25">
      <c r="A18" s="11" t="s">
        <v>124</v>
      </c>
      <c r="B18" s="16">
        <v>4890699982.8920765</v>
      </c>
      <c r="C18" s="16">
        <v>28636201667.564548</v>
      </c>
      <c r="D18" s="16">
        <v>20293191229.107189</v>
      </c>
      <c r="E18" s="16">
        <v>53820092879.563812</v>
      </c>
    </row>
    <row r="19" spans="1:5" s="6" customFormat="1" x14ac:dyDescent="0.25">
      <c r="A19" s="55" t="s">
        <v>181</v>
      </c>
      <c r="B19" s="16">
        <v>5108912452.648469</v>
      </c>
      <c r="C19" s="16">
        <v>28677051616.202263</v>
      </c>
      <c r="D19" s="16">
        <v>20524111964.460503</v>
      </c>
      <c r="E19" s="16">
        <v>54310076033.311234</v>
      </c>
    </row>
    <row r="20" spans="1:5" s="6" customFormat="1" x14ac:dyDescent="0.25">
      <c r="A20" s="11"/>
      <c r="B20" s="16"/>
      <c r="C20" s="16"/>
      <c r="D20" s="16"/>
      <c r="E20" s="16"/>
    </row>
    <row r="21" spans="1:5" s="6" customFormat="1" x14ac:dyDescent="0.25">
      <c r="A21" s="34" t="s">
        <v>10</v>
      </c>
      <c r="B21" s="38" t="s">
        <v>107</v>
      </c>
      <c r="C21" s="38" t="s">
        <v>108</v>
      </c>
      <c r="D21" s="38" t="s">
        <v>109</v>
      </c>
    </row>
    <row r="22" spans="1:5" x14ac:dyDescent="0.25">
      <c r="A22" s="11" t="s">
        <v>110</v>
      </c>
      <c r="B22" s="9">
        <v>8.7261640421319342E-2</v>
      </c>
      <c r="C22" s="63">
        <v>0.56254294492000589</v>
      </c>
      <c r="D22" s="63">
        <v>0.35019541465867471</v>
      </c>
    </row>
    <row r="23" spans="1:5" x14ac:dyDescent="0.25">
      <c r="A23" s="11" t="s">
        <v>111</v>
      </c>
      <c r="B23" s="9">
        <v>8.8358999089462806E-2</v>
      </c>
      <c r="C23" s="63">
        <v>0.56301106188245909</v>
      </c>
      <c r="D23" s="63">
        <v>0.34862993902807798</v>
      </c>
    </row>
    <row r="24" spans="1:5" x14ac:dyDescent="0.25">
      <c r="A24" s="11" t="s">
        <v>112</v>
      </c>
      <c r="B24" s="9">
        <v>8.5951754583668077E-2</v>
      </c>
      <c r="C24" s="63">
        <v>0.53542786003194354</v>
      </c>
      <c r="D24" s="63">
        <v>0.37862038538438841</v>
      </c>
    </row>
    <row r="25" spans="1:5" x14ac:dyDescent="0.25">
      <c r="A25" s="11" t="s">
        <v>113</v>
      </c>
      <c r="B25" s="9">
        <v>8.5160089763681501E-2</v>
      </c>
      <c r="C25" s="63">
        <v>0.52202138591111369</v>
      </c>
      <c r="D25" s="63">
        <v>0.39281852432520475</v>
      </c>
    </row>
    <row r="26" spans="1:5" x14ac:dyDescent="0.25">
      <c r="A26" s="11" t="s">
        <v>114</v>
      </c>
      <c r="B26" s="9">
        <v>8.460183585288325E-2</v>
      </c>
      <c r="C26" s="63">
        <v>0.51642317390674153</v>
      </c>
      <c r="D26" s="63">
        <v>0.39897499024037525</v>
      </c>
    </row>
    <row r="27" spans="1:5" x14ac:dyDescent="0.25">
      <c r="A27" s="11" t="s">
        <v>115</v>
      </c>
      <c r="B27" s="9">
        <v>8.2228745026851208E-2</v>
      </c>
      <c r="C27" s="63">
        <v>0.51739092917426333</v>
      </c>
      <c r="D27" s="63">
        <v>0.40038032579888561</v>
      </c>
    </row>
    <row r="28" spans="1:5" x14ac:dyDescent="0.25">
      <c r="A28" s="11" t="s">
        <v>116</v>
      </c>
      <c r="B28" s="9">
        <v>8.3143967013582676E-2</v>
      </c>
      <c r="C28" s="63">
        <v>0.51440237959319113</v>
      </c>
      <c r="D28" s="63">
        <v>0.4024536533932262</v>
      </c>
    </row>
    <row r="29" spans="1:5" x14ac:dyDescent="0.25">
      <c r="A29" s="11" t="s">
        <v>117</v>
      </c>
      <c r="B29" s="9">
        <v>8.3291118611928533E-2</v>
      </c>
      <c r="C29" s="63">
        <v>0.51554543126795882</v>
      </c>
      <c r="D29" s="63">
        <v>0.40116345012011267</v>
      </c>
    </row>
    <row r="30" spans="1:5" x14ac:dyDescent="0.25">
      <c r="A30" s="11" t="s">
        <v>118</v>
      </c>
      <c r="B30" s="9">
        <v>8.5517011861571526E-2</v>
      </c>
      <c r="C30" s="63">
        <v>0.52159504087535569</v>
      </c>
      <c r="D30" s="63">
        <v>0.3928879472630728</v>
      </c>
    </row>
    <row r="31" spans="1:5" x14ac:dyDescent="0.25">
      <c r="A31" s="11" t="s">
        <v>119</v>
      </c>
      <c r="B31" s="9">
        <v>8.6042026846181521E-2</v>
      </c>
      <c r="C31" s="63">
        <v>0.52436092718864058</v>
      </c>
      <c r="D31" s="63">
        <v>0.38959704596517791</v>
      </c>
    </row>
    <row r="32" spans="1:5" x14ac:dyDescent="0.25">
      <c r="A32" s="11" t="s">
        <v>120</v>
      </c>
      <c r="B32" s="9">
        <v>9.6692809399636356E-2</v>
      </c>
      <c r="C32" s="63">
        <v>0.53467294767092399</v>
      </c>
      <c r="D32" s="63">
        <v>0.36863424292943969</v>
      </c>
    </row>
    <row r="33" spans="1:4" x14ac:dyDescent="0.25">
      <c r="A33" s="11" t="s">
        <v>121</v>
      </c>
      <c r="B33" s="9">
        <v>9.4631424453957877E-2</v>
      </c>
      <c r="C33" s="63">
        <v>0.53155182723844607</v>
      </c>
      <c r="D33" s="63">
        <v>0.37381674830759598</v>
      </c>
    </row>
    <row r="34" spans="1:4" x14ac:dyDescent="0.25">
      <c r="A34" s="11" t="s">
        <v>122</v>
      </c>
      <c r="B34" s="9">
        <v>9.6118502909313772E-2</v>
      </c>
      <c r="C34" s="63">
        <v>0.53118841368954128</v>
      </c>
      <c r="D34" s="63">
        <v>0.37269308340114493</v>
      </c>
    </row>
    <row r="35" spans="1:4" x14ac:dyDescent="0.25">
      <c r="A35" s="11" t="s">
        <v>123</v>
      </c>
      <c r="B35" s="9">
        <v>9.4647807199682965E-2</v>
      </c>
      <c r="C35" s="63">
        <v>0.53237981164269477</v>
      </c>
      <c r="D35" s="63">
        <v>0.37297238115762232</v>
      </c>
    </row>
    <row r="36" spans="1:4" x14ac:dyDescent="0.25">
      <c r="A36" s="11" t="s">
        <v>124</v>
      </c>
      <c r="B36" s="9">
        <v>9.0871266124275651E-2</v>
      </c>
      <c r="C36" s="63">
        <v>0.53207269135795354</v>
      </c>
      <c r="D36" s="63">
        <v>0.37705604251777086</v>
      </c>
    </row>
    <row r="37" spans="1:4" x14ac:dyDescent="0.25">
      <c r="A37" s="55" t="s">
        <v>181</v>
      </c>
      <c r="B37" s="9">
        <v>9.406932977804898E-2</v>
      </c>
      <c r="C37" s="63">
        <v>0.52802451608819545</v>
      </c>
      <c r="D37" s="63">
        <v>0.37790615413375561</v>
      </c>
    </row>
    <row r="38" spans="1:4" s="6" customFormat="1" x14ac:dyDescent="0.25"/>
    <row r="39" spans="1:4" x14ac:dyDescent="0.25">
      <c r="A39" s="39" t="s">
        <v>125</v>
      </c>
    </row>
    <row r="41" spans="1:4" x14ac:dyDescent="0.25">
      <c r="A41" s="34" t="s">
        <v>10</v>
      </c>
      <c r="B41" s="38" t="s">
        <v>107</v>
      </c>
      <c r="C41" s="38" t="s">
        <v>108</v>
      </c>
      <c r="D41" s="38" t="s">
        <v>109</v>
      </c>
    </row>
    <row r="42" spans="1:4" x14ac:dyDescent="0.25">
      <c r="A42" s="11" t="s">
        <v>110</v>
      </c>
      <c r="B42" s="10">
        <v>0</v>
      </c>
      <c r="C42" s="10">
        <v>0</v>
      </c>
      <c r="D42" s="10">
        <v>0</v>
      </c>
    </row>
    <row r="43" spans="1:4" x14ac:dyDescent="0.25">
      <c r="A43" s="11" t="s">
        <v>111</v>
      </c>
      <c r="B43" s="10">
        <v>7.3389952499253841E-2</v>
      </c>
      <c r="C43" s="10">
        <v>6.0941301705786044E-2</v>
      </c>
      <c r="D43" s="10">
        <v>5.5320405718263244E-2</v>
      </c>
    </row>
    <row r="44" spans="1:4" x14ac:dyDescent="0.25">
      <c r="A44" s="11" t="s">
        <v>112</v>
      </c>
      <c r="B44" s="10">
        <v>7.6767923645805647E-2</v>
      </c>
      <c r="C44" s="10">
        <v>4.0485467559525867E-2</v>
      </c>
      <c r="D44" s="10">
        <v>0.18190963742006594</v>
      </c>
    </row>
    <row r="45" spans="1:4" x14ac:dyDescent="0.25">
      <c r="A45" s="11" t="s">
        <v>113</v>
      </c>
      <c r="B45" s="10">
        <v>0.1402992410294619</v>
      </c>
      <c r="C45" s="10">
        <v>8.427316802752749E-2</v>
      </c>
      <c r="D45" s="10">
        <v>0.31065262678779559</v>
      </c>
    </row>
    <row r="46" spans="1:4" x14ac:dyDescent="0.25">
      <c r="A46" s="11" t="s">
        <v>114</v>
      </c>
      <c r="B46" s="10">
        <v>0.18184074719632637</v>
      </c>
      <c r="C46" s="10">
        <v>0.11905797138954499</v>
      </c>
      <c r="D46" s="10">
        <v>0.38879377940973403</v>
      </c>
    </row>
    <row r="47" spans="1:4" x14ac:dyDescent="0.25">
      <c r="A47" s="11" t="s">
        <v>115</v>
      </c>
      <c r="B47" s="10">
        <v>0.2013207431541606</v>
      </c>
      <c r="C47" s="10">
        <v>0.17252420006466029</v>
      </c>
      <c r="D47" s="10">
        <v>0.4575416046913019</v>
      </c>
    </row>
    <row r="48" spans="1:4" x14ac:dyDescent="0.25">
      <c r="A48" s="11" t="s">
        <v>116</v>
      </c>
      <c r="B48" s="10">
        <v>0.20582399067843871</v>
      </c>
      <c r="C48" s="10">
        <v>0.15724106884574995</v>
      </c>
      <c r="D48" s="10">
        <v>0.45439365128966269</v>
      </c>
    </row>
    <row r="49" spans="1:7" x14ac:dyDescent="0.25">
      <c r="A49" s="11" t="s">
        <v>117</v>
      </c>
      <c r="B49" s="10">
        <v>0.20810383786557818</v>
      </c>
      <c r="C49" s="10">
        <v>0.1599524921803992</v>
      </c>
      <c r="D49" s="10">
        <v>0.4499059918973416</v>
      </c>
    </row>
    <row r="50" spans="1:7" x14ac:dyDescent="0.25">
      <c r="A50" s="11" t="s">
        <v>118</v>
      </c>
      <c r="B50" s="10">
        <v>0.2960157343672627</v>
      </c>
      <c r="C50" s="10">
        <v>0.22619319343427668</v>
      </c>
      <c r="D50" s="10">
        <v>0.4836770555481309</v>
      </c>
    </row>
    <row r="51" spans="1:7" x14ac:dyDescent="0.25">
      <c r="A51" s="11" t="s">
        <v>119</v>
      </c>
      <c r="B51" s="10">
        <v>0.33724442090694229</v>
      </c>
      <c r="C51" s="10">
        <v>0.26414873871406441</v>
      </c>
      <c r="D51" s="10">
        <v>0.50878978592850577</v>
      </c>
    </row>
    <row r="52" spans="1:7" x14ac:dyDescent="0.25">
      <c r="A52" s="11" t="s">
        <v>120</v>
      </c>
      <c r="B52" s="10">
        <v>0.69983036558020695</v>
      </c>
      <c r="C52" s="10">
        <v>0.45803284035987413</v>
      </c>
      <c r="D52" s="10">
        <v>0.61480467112745751</v>
      </c>
    </row>
    <row r="53" spans="1:7" x14ac:dyDescent="0.25">
      <c r="A53" s="11" t="s">
        <v>121</v>
      </c>
      <c r="B53" s="10">
        <v>0.72820270126273723</v>
      </c>
      <c r="C53" s="10">
        <v>0.50581842977189329</v>
      </c>
      <c r="D53" s="10">
        <v>0.70110442896445524</v>
      </c>
    </row>
    <row r="54" spans="1:7" x14ac:dyDescent="0.25">
      <c r="A54" s="11" t="s">
        <v>122</v>
      </c>
      <c r="B54" s="10">
        <v>0.7215400197428794</v>
      </c>
      <c r="C54" s="10">
        <v>0.47579627330465391</v>
      </c>
      <c r="D54" s="10">
        <v>0.66331450889210042</v>
      </c>
    </row>
    <row r="55" spans="1:7" x14ac:dyDescent="0.25">
      <c r="A55" s="11" t="s">
        <v>123</v>
      </c>
      <c r="B55" s="10">
        <v>0.66946790759708263</v>
      </c>
      <c r="C55" s="10">
        <v>0.45665527911536574</v>
      </c>
      <c r="D55" s="10">
        <v>0.63929498097800508</v>
      </c>
    </row>
    <row r="56" spans="1:7" x14ac:dyDescent="0.25">
      <c r="A56" s="11" t="s">
        <v>124</v>
      </c>
      <c r="B56" s="10">
        <v>0.5750626519484574</v>
      </c>
      <c r="C56" s="10">
        <v>0.43057263832689707</v>
      </c>
      <c r="D56" s="10">
        <v>0.62850867760556217</v>
      </c>
    </row>
    <row r="57" spans="1:7" x14ac:dyDescent="0.25">
      <c r="A57" s="55" t="s">
        <v>181</v>
      </c>
      <c r="B57" s="10">
        <v>0.64533854548210301</v>
      </c>
      <c r="C57" s="10">
        <v>0.43261337052583126</v>
      </c>
      <c r="D57" s="10">
        <v>0.64703983996028036</v>
      </c>
    </row>
    <row r="58" spans="1:7" s="6" customFormat="1" x14ac:dyDescent="0.25">
      <c r="A58" s="55"/>
    </row>
    <row r="59" spans="1:7" x14ac:dyDescent="0.25">
      <c r="A59" s="78" t="s">
        <v>126</v>
      </c>
      <c r="B59" s="78"/>
      <c r="C59" s="78"/>
      <c r="D59" s="78"/>
      <c r="E59" s="78"/>
      <c r="F59" s="78"/>
      <c r="G59" s="78"/>
    </row>
    <row r="60" spans="1:7" x14ac:dyDescent="0.25">
      <c r="A60" s="78"/>
      <c r="B60" s="78"/>
      <c r="C60" s="78"/>
      <c r="D60" s="78"/>
      <c r="E60" s="78"/>
      <c r="F60" s="78"/>
      <c r="G60" s="78"/>
    </row>
    <row r="61" spans="1:7" x14ac:dyDescent="0.25">
      <c r="A61" s="6" t="s">
        <v>66</v>
      </c>
    </row>
  </sheetData>
  <mergeCells count="2">
    <mergeCell ref="A1:F1"/>
    <mergeCell ref="A59:G6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E19" sqref="E19"/>
    </sheetView>
  </sheetViews>
  <sheetFormatPr defaultRowHeight="15" x14ac:dyDescent="0.25"/>
  <cols>
    <col min="1" max="1" width="9.7109375" style="3" customWidth="1"/>
    <col min="2" max="2" width="14" style="3" customWidth="1"/>
    <col min="3" max="3" width="21.5703125" style="3" customWidth="1"/>
    <col min="4" max="4" width="18.7109375" style="3" customWidth="1"/>
    <col min="5" max="5" width="11.140625" style="3" bestFit="1" customWidth="1"/>
    <col min="6" max="6" width="11.42578125" style="3" customWidth="1"/>
    <col min="7" max="7" width="12.85546875" style="3" customWidth="1"/>
    <col min="8" max="8" width="15.5703125" style="3" customWidth="1"/>
    <col min="9" max="9" width="27.85546875" style="3" customWidth="1"/>
    <col min="10" max="10" width="19.85546875" style="3" customWidth="1"/>
    <col min="11" max="11" width="21.42578125" style="3" customWidth="1"/>
    <col min="12" max="12" width="14" style="3" customWidth="1"/>
    <col min="13" max="227" width="9.140625" style="3"/>
    <col min="228" max="228" width="36.7109375" style="3" customWidth="1"/>
    <col min="229" max="16384" width="9.140625" style="3"/>
  </cols>
  <sheetData>
    <row r="1" spans="1:12" s="6" customFormat="1" x14ac:dyDescent="0.25">
      <c r="A1" s="77" t="s">
        <v>183</v>
      </c>
      <c r="B1" s="77"/>
      <c r="C1" s="77"/>
      <c r="D1" s="77"/>
      <c r="E1" s="77"/>
      <c r="F1" s="77"/>
    </row>
    <row r="2" spans="1:12" s="6" customFormat="1" x14ac:dyDescent="0.25">
      <c r="A2" s="52"/>
      <c r="B2" s="52"/>
      <c r="C2" s="52"/>
      <c r="D2" s="52"/>
      <c r="E2" s="52"/>
      <c r="F2" s="52"/>
    </row>
    <row r="3" spans="1:12" s="6" customFormat="1" x14ac:dyDescent="0.25">
      <c r="A3" s="34" t="s">
        <v>10</v>
      </c>
      <c r="B3" s="42" t="s">
        <v>131</v>
      </c>
      <c r="C3" s="42" t="s">
        <v>132</v>
      </c>
      <c r="D3" s="42" t="s">
        <v>133</v>
      </c>
      <c r="E3" s="42" t="s">
        <v>134</v>
      </c>
      <c r="F3" s="42" t="s">
        <v>135</v>
      </c>
      <c r="G3" s="42" t="s">
        <v>136</v>
      </c>
      <c r="H3" s="42" t="s">
        <v>137</v>
      </c>
      <c r="I3" s="42" t="s">
        <v>138</v>
      </c>
      <c r="J3" s="42" t="s">
        <v>139</v>
      </c>
      <c r="K3" s="42" t="s">
        <v>140</v>
      </c>
      <c r="L3" s="38" t="s">
        <v>97</v>
      </c>
    </row>
    <row r="4" spans="1:12" x14ac:dyDescent="0.25">
      <c r="A4" s="40" t="s">
        <v>127</v>
      </c>
      <c r="B4" s="16">
        <v>1125750533.027097</v>
      </c>
      <c r="C4" s="16">
        <v>369857542.0180645</v>
      </c>
      <c r="D4" s="16">
        <v>469783577.90967733</v>
      </c>
      <c r="E4" s="16">
        <v>490787901.58451611</v>
      </c>
      <c r="F4" s="16">
        <v>136453044.22193548</v>
      </c>
      <c r="G4" s="16">
        <v>23892714.023225807</v>
      </c>
      <c r="H4" s="16"/>
      <c r="I4" s="16"/>
      <c r="J4" s="16">
        <v>67408119.256774202</v>
      </c>
      <c r="K4" s="16"/>
      <c r="L4" s="16">
        <v>2683933432.0412903</v>
      </c>
    </row>
    <row r="5" spans="1:12" x14ac:dyDescent="0.25">
      <c r="A5" s="40" t="s">
        <v>44</v>
      </c>
      <c r="B5" s="16">
        <v>1175839094.0710659</v>
      </c>
      <c r="C5" s="16">
        <v>407780244.61928928</v>
      </c>
      <c r="D5" s="16">
        <v>515648221.37055838</v>
      </c>
      <c r="E5" s="16">
        <v>506406222.68020296</v>
      </c>
      <c r="F5" s="16">
        <v>136384567.43147206</v>
      </c>
      <c r="G5" s="16">
        <v>26101173.218274105</v>
      </c>
      <c r="H5" s="16"/>
      <c r="I5" s="16"/>
      <c r="J5" s="16">
        <v>94352092.456852779</v>
      </c>
      <c r="K5" s="16"/>
      <c r="L5" s="16">
        <v>2862511615.8477154</v>
      </c>
    </row>
    <row r="6" spans="1:12" x14ac:dyDescent="0.25">
      <c r="A6" s="40" t="s">
        <v>21</v>
      </c>
      <c r="B6" s="16">
        <v>1185185938.4069052</v>
      </c>
      <c r="C6" s="16">
        <v>440021122.88039464</v>
      </c>
      <c r="D6" s="16">
        <v>540482601.83477187</v>
      </c>
      <c r="E6" s="16">
        <v>655169305.57829845</v>
      </c>
      <c r="F6" s="16">
        <v>145271175.43773121</v>
      </c>
      <c r="G6" s="16">
        <v>33568117.001233049</v>
      </c>
      <c r="H6" s="16"/>
      <c r="I6" s="16"/>
      <c r="J6" s="16">
        <v>106739364.09371148</v>
      </c>
      <c r="K6" s="16"/>
      <c r="L6" s="16">
        <v>3106437625.2330461</v>
      </c>
    </row>
    <row r="7" spans="1:12" x14ac:dyDescent="0.25">
      <c r="A7" s="40" t="s">
        <v>47</v>
      </c>
      <c r="B7" s="16">
        <v>1399763246.41047</v>
      </c>
      <c r="C7" s="16">
        <v>463750646.66270083</v>
      </c>
      <c r="D7" s="16">
        <v>555620068.5401547</v>
      </c>
      <c r="E7" s="16">
        <v>596270166.814991</v>
      </c>
      <c r="F7" s="16">
        <v>170785201.77037477</v>
      </c>
      <c r="G7" s="16">
        <v>25128357.5205235</v>
      </c>
      <c r="H7" s="16"/>
      <c r="I7" s="16"/>
      <c r="J7" s="16">
        <v>121846767.57168353</v>
      </c>
      <c r="K7" s="16"/>
      <c r="L7" s="16">
        <v>3333164455.2908983</v>
      </c>
    </row>
    <row r="8" spans="1:12" x14ac:dyDescent="0.25">
      <c r="A8" s="40" t="s">
        <v>128</v>
      </c>
      <c r="B8" s="16">
        <v>1464859255.4733829</v>
      </c>
      <c r="C8" s="16">
        <v>491780535.32684606</v>
      </c>
      <c r="D8" s="16">
        <v>581934465.94161427</v>
      </c>
      <c r="E8" s="16">
        <v>648709465.70807099</v>
      </c>
      <c r="F8" s="16">
        <v>190193813.76989126</v>
      </c>
      <c r="G8" s="16">
        <v>31420557.115054384</v>
      </c>
      <c r="H8" s="16"/>
      <c r="I8" s="16"/>
      <c r="J8" s="16">
        <v>121593954.02404122</v>
      </c>
      <c r="K8" s="16"/>
      <c r="L8" s="16">
        <v>3530492047.358901</v>
      </c>
    </row>
    <row r="9" spans="1:12" x14ac:dyDescent="0.25">
      <c r="A9" s="40" t="s">
        <v>45</v>
      </c>
      <c r="B9" s="16">
        <v>1615802759.6335194</v>
      </c>
      <c r="C9" s="16">
        <v>551840271.44580996</v>
      </c>
      <c r="D9" s="16">
        <v>593184873.17988825</v>
      </c>
      <c r="E9" s="16">
        <v>645664785.1709497</v>
      </c>
      <c r="F9" s="16">
        <v>193457241.2692737</v>
      </c>
      <c r="G9" s="16">
        <v>36133417.957541898</v>
      </c>
      <c r="H9" s="16"/>
      <c r="I9" s="16"/>
      <c r="J9" s="16">
        <v>112633150.65921786</v>
      </c>
      <c r="K9" s="16"/>
      <c r="L9" s="16">
        <v>3748716499.3162007</v>
      </c>
    </row>
    <row r="10" spans="1:12" x14ac:dyDescent="0.25">
      <c r="A10" s="40" t="s">
        <v>11</v>
      </c>
      <c r="B10" s="16">
        <v>1704098165.6496189</v>
      </c>
      <c r="C10" s="16">
        <v>590194505.41893363</v>
      </c>
      <c r="D10" s="16">
        <v>628788273.0446136</v>
      </c>
      <c r="E10" s="16">
        <v>622508015.12078333</v>
      </c>
      <c r="F10" s="16">
        <v>178261439.44287267</v>
      </c>
      <c r="G10" s="16">
        <v>43501324.80522307</v>
      </c>
      <c r="H10" s="16"/>
      <c r="I10" s="16"/>
      <c r="J10" s="16">
        <v>114437809.70620237</v>
      </c>
      <c r="K10" s="16"/>
      <c r="L10" s="16">
        <v>3881789533.1882472</v>
      </c>
    </row>
    <row r="11" spans="1:12" x14ac:dyDescent="0.25">
      <c r="A11" s="40" t="s">
        <v>129</v>
      </c>
      <c r="B11" s="16">
        <v>1760268051.6421385</v>
      </c>
      <c r="C11" s="16">
        <v>590885606.67443085</v>
      </c>
      <c r="D11" s="16">
        <v>621030103.90259397</v>
      </c>
      <c r="E11" s="16">
        <v>603347645.46744299</v>
      </c>
      <c r="F11" s="16">
        <v>167626894.09422973</v>
      </c>
      <c r="G11" s="16">
        <v>68298465.473795652</v>
      </c>
      <c r="H11" s="16"/>
      <c r="I11" s="16"/>
      <c r="J11" s="16">
        <v>118508269.88247749</v>
      </c>
      <c r="K11" s="16"/>
      <c r="L11" s="16">
        <v>3929965037.1371093</v>
      </c>
    </row>
    <row r="12" spans="1:12" x14ac:dyDescent="0.25">
      <c r="A12" s="40" t="s">
        <v>130</v>
      </c>
      <c r="B12" s="16">
        <v>1789178615.6937213</v>
      </c>
      <c r="C12" s="16">
        <v>585668568.5513016</v>
      </c>
      <c r="D12" s="16">
        <v>623911679.20775914</v>
      </c>
      <c r="E12" s="16">
        <v>590670405.08831036</v>
      </c>
      <c r="F12" s="16">
        <v>159099742.97907096</v>
      </c>
      <c r="G12" s="16">
        <v>87660225.012761608</v>
      </c>
      <c r="H12" s="16">
        <v>59834304.514548242</v>
      </c>
      <c r="I12" s="16">
        <v>19203223.897907097</v>
      </c>
      <c r="J12" s="16"/>
      <c r="K12" s="16">
        <v>2827834.8871873412</v>
      </c>
      <c r="L12" s="16">
        <v>3918054599.8325677</v>
      </c>
    </row>
    <row r="13" spans="1:12" x14ac:dyDescent="0.25">
      <c r="A13" s="40" t="s">
        <v>46</v>
      </c>
      <c r="B13" s="16">
        <v>1833866603.9783571</v>
      </c>
      <c r="C13" s="16">
        <v>574646005.24151504</v>
      </c>
      <c r="D13" s="16">
        <v>606232750.02459419</v>
      </c>
      <c r="E13" s="16">
        <v>557403057.21200204</v>
      </c>
      <c r="F13" s="16">
        <v>162978441.2474176</v>
      </c>
      <c r="G13" s="16">
        <v>93202894.772257745</v>
      </c>
      <c r="H13" s="16">
        <v>65929654.760452524</v>
      </c>
      <c r="I13" s="16">
        <v>19818421.855386127</v>
      </c>
      <c r="J13" s="16"/>
      <c r="K13" s="16">
        <v>153014.91785538589</v>
      </c>
      <c r="L13" s="16">
        <v>3914230844.0098381</v>
      </c>
    </row>
    <row r="14" spans="1:12" x14ac:dyDescent="0.25">
      <c r="A14" s="40" t="s">
        <v>12</v>
      </c>
      <c r="B14" s="16">
        <v>1879794097.8025117</v>
      </c>
      <c r="C14" s="16">
        <v>575742054.14244604</v>
      </c>
      <c r="D14" s="16">
        <v>606628532.16184795</v>
      </c>
      <c r="E14" s="16">
        <v>570489198.44479597</v>
      </c>
      <c r="F14" s="16">
        <v>169892400.2973184</v>
      </c>
      <c r="G14" s="16">
        <v>124907587.93954524</v>
      </c>
      <c r="H14" s="16">
        <v>78713692.344050765</v>
      </c>
      <c r="I14" s="16">
        <v>22007295.83563628</v>
      </c>
      <c r="J14" s="16"/>
      <c r="K14" s="16">
        <v>3574431.2260572906</v>
      </c>
      <c r="L14" s="16">
        <v>4031749290.1942096</v>
      </c>
    </row>
    <row r="15" spans="1:12" x14ac:dyDescent="0.25">
      <c r="A15" s="40" t="s">
        <v>13</v>
      </c>
      <c r="B15" s="16">
        <v>1897323340.9100931</v>
      </c>
      <c r="C15" s="16">
        <v>598948477.76960957</v>
      </c>
      <c r="D15" s="16">
        <v>603028694.69234729</v>
      </c>
      <c r="E15" s="16">
        <v>561437269.34499741</v>
      </c>
      <c r="F15" s="16">
        <v>175512523.8917886</v>
      </c>
      <c r="G15" s="16">
        <v>133299406.579431</v>
      </c>
      <c r="H15" s="16">
        <v>77547362.633242682</v>
      </c>
      <c r="I15" s="16">
        <v>23465627.560097035</v>
      </c>
      <c r="J15" s="16"/>
      <c r="K15" s="16">
        <v>3775757.0535911196</v>
      </c>
      <c r="L15" s="16">
        <v>4074338460.4351983</v>
      </c>
    </row>
    <row r="16" spans="1:12" x14ac:dyDescent="0.25">
      <c r="A16" s="40" t="s">
        <v>14</v>
      </c>
      <c r="B16" s="16">
        <v>1995723624.8848777</v>
      </c>
      <c r="C16" s="16">
        <v>629824611.84694755</v>
      </c>
      <c r="D16" s="16">
        <v>606105836.90196574</v>
      </c>
      <c r="E16" s="16">
        <v>576297828.69084394</v>
      </c>
      <c r="F16" s="16">
        <v>173851526.20346567</v>
      </c>
      <c r="G16" s="16">
        <v>199278775.68472248</v>
      </c>
      <c r="H16" s="16">
        <v>63881212.804911867</v>
      </c>
      <c r="I16" s="16">
        <v>26550910.872339241</v>
      </c>
      <c r="J16" s="16"/>
      <c r="K16" s="16">
        <v>1900875.8973979619</v>
      </c>
      <c r="L16" s="16">
        <v>4273415203.7874722</v>
      </c>
    </row>
    <row r="17" spans="1:12" x14ac:dyDescent="0.25">
      <c r="A17" s="41" t="s">
        <v>15</v>
      </c>
      <c r="B17" s="16">
        <v>2145377106.4201643</v>
      </c>
      <c r="C17" s="16">
        <v>647000374.06446576</v>
      </c>
      <c r="D17" s="16">
        <v>596617827.62682402</v>
      </c>
      <c r="E17" s="16">
        <v>586039585.4902283</v>
      </c>
      <c r="F17" s="16">
        <v>182061590.54771203</v>
      </c>
      <c r="G17" s="16">
        <v>179432944.41319174</v>
      </c>
      <c r="H17" s="16">
        <v>65026876.306471139</v>
      </c>
      <c r="I17" s="16">
        <v>26458045.794077758</v>
      </c>
      <c r="J17" s="16"/>
      <c r="K17" s="16">
        <v>122110.73668496315</v>
      </c>
      <c r="L17" s="16">
        <v>4428136461.3998194</v>
      </c>
    </row>
    <row r="18" spans="1:12" x14ac:dyDescent="0.25">
      <c r="A18" s="41" t="s">
        <v>16</v>
      </c>
      <c r="B18" s="16">
        <v>2149000718.9135375</v>
      </c>
      <c r="C18" s="16">
        <v>652054844.50163448</v>
      </c>
      <c r="D18" s="16">
        <v>600587398.00413501</v>
      </c>
      <c r="E18" s="16">
        <v>572256868.73594737</v>
      </c>
      <c r="F18" s="16">
        <v>180076422.24261814</v>
      </c>
      <c r="G18" s="16">
        <v>172392618.93622661</v>
      </c>
      <c r="H18" s="16">
        <v>69992560.336661324</v>
      </c>
      <c r="I18" s="16">
        <v>27515277.453163929</v>
      </c>
      <c r="J18" s="16"/>
      <c r="K18" s="16">
        <v>15182841.154600555</v>
      </c>
      <c r="L18" s="16">
        <v>4439059550.2785244</v>
      </c>
    </row>
    <row r="19" spans="1:12" x14ac:dyDescent="0.25">
      <c r="A19" s="41" t="s">
        <v>17</v>
      </c>
      <c r="B19" s="16">
        <v>2069868404.0663095</v>
      </c>
      <c r="C19" s="16">
        <v>639456490.91991949</v>
      </c>
      <c r="D19" s="16">
        <v>581524268.29284513</v>
      </c>
      <c r="E19" s="16">
        <v>549340944.65858841</v>
      </c>
      <c r="F19" s="16">
        <v>169561866.92005759</v>
      </c>
      <c r="G19" s="16">
        <v>177536006.18500456</v>
      </c>
      <c r="H19" s="16">
        <v>67092814.600374348</v>
      </c>
      <c r="I19" s="16">
        <v>31706565.581163205</v>
      </c>
      <c r="J19" s="16"/>
      <c r="K19" s="16">
        <v>2162379.7140112394</v>
      </c>
      <c r="L19" s="16">
        <v>4288249740.9382739</v>
      </c>
    </row>
    <row r="20" spans="1:12" x14ac:dyDescent="0.25">
      <c r="A20" s="41" t="s">
        <v>18</v>
      </c>
      <c r="B20" s="16">
        <v>2066293542.5835257</v>
      </c>
      <c r="C20" s="16">
        <v>622576694.17558241</v>
      </c>
      <c r="D20" s="16">
        <v>584349142.9620496</v>
      </c>
      <c r="E20" s="16">
        <v>534269759.56688225</v>
      </c>
      <c r="F20" s="16">
        <v>175514521.22869915</v>
      </c>
      <c r="G20" s="16">
        <v>149869906.79059023</v>
      </c>
      <c r="H20" s="16">
        <v>64499188.404793695</v>
      </c>
      <c r="I20" s="16">
        <v>29582091.880319443</v>
      </c>
      <c r="J20" s="16"/>
      <c r="K20" s="16">
        <v>2370229.0535622826</v>
      </c>
      <c r="L20" s="16">
        <v>4229325076.6460047</v>
      </c>
    </row>
    <row r="21" spans="1:12" x14ac:dyDescent="0.25">
      <c r="A21" s="40" t="s">
        <v>19</v>
      </c>
      <c r="B21" s="16">
        <v>2054584030.2850716</v>
      </c>
      <c r="C21" s="16">
        <v>632281352.20219529</v>
      </c>
      <c r="D21" s="16">
        <v>662948122.78714228</v>
      </c>
      <c r="E21" s="16">
        <v>547787196.41167903</v>
      </c>
      <c r="F21" s="16">
        <v>180950293.3480266</v>
      </c>
      <c r="G21" s="16">
        <v>142221285.37132195</v>
      </c>
      <c r="H21" s="16">
        <v>70920881.968666345</v>
      </c>
      <c r="I21" s="16">
        <v>31019001.862302855</v>
      </c>
      <c r="J21" s="16"/>
      <c r="K21" s="16">
        <v>3225469.6353126825</v>
      </c>
      <c r="L21" s="16">
        <v>4325937633.8717203</v>
      </c>
    </row>
    <row r="22" spans="1:12" s="6" customFormat="1" x14ac:dyDescent="0.25">
      <c r="A22" s="40" t="s">
        <v>184</v>
      </c>
      <c r="B22" s="16">
        <v>2159895311.1600299</v>
      </c>
      <c r="C22" s="16">
        <v>613135669.18999887</v>
      </c>
      <c r="D22" s="16">
        <v>649504367.14999878</v>
      </c>
      <c r="E22" s="16">
        <v>560207550.56000304</v>
      </c>
      <c r="F22" s="16">
        <v>182046511.23999983</v>
      </c>
      <c r="G22" s="16">
        <v>119867918</v>
      </c>
      <c r="H22" s="16">
        <v>77004748.230000108</v>
      </c>
      <c r="I22" s="16">
        <v>29023106.47000001</v>
      </c>
      <c r="J22" s="16"/>
      <c r="K22" s="16">
        <v>17395073.099999998</v>
      </c>
      <c r="L22" s="16">
        <v>4408080255.1000319</v>
      </c>
    </row>
    <row r="24" spans="1:12" s="6" customFormat="1" x14ac:dyDescent="0.25">
      <c r="A24" s="78" t="s">
        <v>141</v>
      </c>
      <c r="B24" s="78"/>
      <c r="C24" s="78"/>
      <c r="D24" s="78"/>
      <c r="E24" s="78"/>
      <c r="F24" s="78"/>
      <c r="G24" s="78"/>
    </row>
    <row r="25" spans="1:12" s="6" customFormat="1" x14ac:dyDescent="0.25">
      <c r="A25" s="78"/>
      <c r="B25" s="78"/>
      <c r="C25" s="78"/>
      <c r="D25" s="78"/>
      <c r="E25" s="78"/>
      <c r="F25" s="78"/>
      <c r="G25" s="78"/>
    </row>
    <row r="26" spans="1:12" s="6" customFormat="1" x14ac:dyDescent="0.25">
      <c r="A26" s="6" t="s">
        <v>142</v>
      </c>
    </row>
  </sheetData>
  <mergeCells count="2">
    <mergeCell ref="A1:F1"/>
    <mergeCell ref="A24:G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sqref="A1:K1"/>
    </sheetView>
  </sheetViews>
  <sheetFormatPr defaultRowHeight="15" x14ac:dyDescent="0.25"/>
  <cols>
    <col min="1" max="1" width="11" customWidth="1"/>
    <col min="3" max="3" width="20.28515625" customWidth="1"/>
    <col min="4" max="4" width="13.85546875" customWidth="1"/>
    <col min="5" max="5" width="12" bestFit="1" customWidth="1"/>
  </cols>
  <sheetData>
    <row r="1" spans="1:11" s="6" customFormat="1" ht="15" customHeight="1" x14ac:dyDescent="0.25">
      <c r="A1" s="80" t="s">
        <v>185</v>
      </c>
      <c r="B1" s="80"/>
      <c r="C1" s="80"/>
      <c r="D1" s="80"/>
      <c r="E1" s="80"/>
      <c r="F1" s="80"/>
      <c r="G1" s="80"/>
      <c r="H1" s="80"/>
      <c r="I1" s="80"/>
      <c r="J1" s="80"/>
      <c r="K1" s="80"/>
    </row>
    <row r="2" spans="1:11" s="6" customFormat="1" ht="15" customHeight="1" x14ac:dyDescent="0.25">
      <c r="A2" s="53"/>
      <c r="B2" s="53"/>
      <c r="C2" s="53"/>
      <c r="D2" s="53"/>
      <c r="E2" s="53"/>
      <c r="F2" s="53"/>
      <c r="G2" s="53"/>
      <c r="H2" s="53"/>
      <c r="I2" s="53"/>
      <c r="J2" s="53"/>
      <c r="K2" s="53"/>
    </row>
    <row r="3" spans="1:11" s="6" customFormat="1" x14ac:dyDescent="0.25">
      <c r="A3" s="34" t="s">
        <v>10</v>
      </c>
      <c r="B3" s="38" t="s">
        <v>107</v>
      </c>
      <c r="C3" s="38" t="s">
        <v>143</v>
      </c>
      <c r="D3" s="38" t="s">
        <v>144</v>
      </c>
    </row>
    <row r="4" spans="1:11" x14ac:dyDescent="0.25">
      <c r="A4" s="6" t="s">
        <v>130</v>
      </c>
      <c r="B4" s="16">
        <v>413000</v>
      </c>
      <c r="C4" s="16">
        <v>222000</v>
      </c>
      <c r="D4" s="16">
        <v>390000</v>
      </c>
    </row>
    <row r="5" spans="1:11" x14ac:dyDescent="0.25">
      <c r="A5" s="6" t="s">
        <v>46</v>
      </c>
      <c r="B5" s="16">
        <v>402000</v>
      </c>
      <c r="C5" s="16">
        <v>217000</v>
      </c>
      <c r="D5" s="16">
        <v>388000</v>
      </c>
    </row>
    <row r="6" spans="1:11" x14ac:dyDescent="0.25">
      <c r="A6" s="6" t="s">
        <v>12</v>
      </c>
      <c r="B6" s="16">
        <v>407000</v>
      </c>
      <c r="C6" s="16">
        <v>231000</v>
      </c>
      <c r="D6" s="16">
        <v>392000</v>
      </c>
    </row>
    <row r="7" spans="1:11" x14ac:dyDescent="0.25">
      <c r="A7" s="6" t="s">
        <v>13</v>
      </c>
      <c r="B7" s="16">
        <v>407000</v>
      </c>
      <c r="C7" s="16">
        <v>238000</v>
      </c>
      <c r="D7" s="16">
        <v>397000</v>
      </c>
    </row>
    <row r="8" spans="1:11" x14ac:dyDescent="0.25">
      <c r="A8" s="6" t="s">
        <v>14</v>
      </c>
      <c r="B8" s="16">
        <v>491000</v>
      </c>
      <c r="C8" s="16">
        <v>272000</v>
      </c>
      <c r="D8" s="16">
        <v>428000</v>
      </c>
    </row>
    <row r="9" spans="1:11" x14ac:dyDescent="0.25">
      <c r="A9" s="6" t="s">
        <v>15</v>
      </c>
      <c r="B9" s="16">
        <v>515000</v>
      </c>
      <c r="C9" s="16">
        <v>283000</v>
      </c>
      <c r="D9" s="16">
        <v>455000</v>
      </c>
    </row>
    <row r="10" spans="1:11" x14ac:dyDescent="0.25">
      <c r="A10" s="6" t="s">
        <v>16</v>
      </c>
      <c r="B10" s="16">
        <v>530000</v>
      </c>
      <c r="C10" s="16">
        <v>285000</v>
      </c>
      <c r="D10" s="16">
        <v>437000</v>
      </c>
    </row>
    <row r="11" spans="1:11" x14ac:dyDescent="0.25">
      <c r="A11" s="45" t="s">
        <v>17</v>
      </c>
      <c r="B11" s="16">
        <v>519000</v>
      </c>
      <c r="C11" s="16">
        <v>285000</v>
      </c>
      <c r="D11" s="16">
        <v>417000</v>
      </c>
    </row>
    <row r="12" spans="1:11" x14ac:dyDescent="0.25">
      <c r="A12" s="6" t="s">
        <v>18</v>
      </c>
      <c r="B12" s="16">
        <v>516000</v>
      </c>
      <c r="C12" s="16">
        <v>277000</v>
      </c>
      <c r="D12" s="16">
        <v>411000</v>
      </c>
    </row>
    <row r="13" spans="1:11" s="6" customFormat="1" x14ac:dyDescent="0.25">
      <c r="A13" s="6" t="s">
        <v>19</v>
      </c>
      <c r="B13" s="16">
        <v>516000</v>
      </c>
      <c r="C13" s="16">
        <v>283000</v>
      </c>
      <c r="D13" s="16">
        <v>413000</v>
      </c>
    </row>
    <row r="15" spans="1:11" x14ac:dyDescent="0.25">
      <c r="A15" s="78" t="s">
        <v>126</v>
      </c>
      <c r="B15" s="78"/>
      <c r="C15" s="78"/>
      <c r="D15" s="78"/>
      <c r="E15" s="78"/>
      <c r="F15" s="78"/>
      <c r="G15" s="78"/>
    </row>
    <row r="16" spans="1:11" x14ac:dyDescent="0.25">
      <c r="A16" s="78"/>
      <c r="B16" s="78"/>
      <c r="C16" s="78"/>
      <c r="D16" s="78"/>
      <c r="E16" s="78"/>
      <c r="F16" s="78"/>
      <c r="G16" s="78"/>
    </row>
    <row r="17" spans="1:7" ht="15" customHeight="1" x14ac:dyDescent="0.25">
      <c r="A17" s="79" t="s">
        <v>186</v>
      </c>
      <c r="B17" s="79"/>
      <c r="C17" s="79"/>
      <c r="D17" s="79"/>
      <c r="E17" s="79"/>
      <c r="F17" s="79"/>
      <c r="G17" s="79"/>
    </row>
  </sheetData>
  <mergeCells count="3">
    <mergeCell ref="A1:K1"/>
    <mergeCell ref="A15:G16"/>
    <mergeCell ref="A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workbookViewId="0">
      <selection sqref="A1:K1"/>
    </sheetView>
  </sheetViews>
  <sheetFormatPr defaultRowHeight="15" x14ac:dyDescent="0.25"/>
  <cols>
    <col min="1" max="1" width="9.140625" style="6"/>
    <col min="2" max="2" width="12" style="6" customWidth="1"/>
    <col min="3" max="3" width="11.5703125" style="6" customWidth="1"/>
    <col min="4" max="4" width="10.7109375" style="6" customWidth="1"/>
    <col min="5" max="5" width="13.7109375" style="6" customWidth="1"/>
    <col min="6" max="8" width="9.140625" style="6"/>
    <col min="9" max="9" width="15.7109375" style="6" customWidth="1"/>
    <col min="10" max="10" width="15.5703125" style="6" customWidth="1"/>
    <col min="11" max="11" width="15" style="6" customWidth="1"/>
    <col min="12" max="12" width="13.28515625" style="6" customWidth="1"/>
    <col min="13" max="16384" width="9.140625" style="6"/>
  </cols>
  <sheetData>
    <row r="1" spans="1:12" x14ac:dyDescent="0.25">
      <c r="A1" s="80" t="s">
        <v>169</v>
      </c>
      <c r="B1" s="80"/>
      <c r="C1" s="80"/>
      <c r="D1" s="80"/>
      <c r="E1" s="80"/>
      <c r="F1" s="80"/>
      <c r="G1" s="80"/>
      <c r="H1" s="80"/>
      <c r="I1" s="80"/>
      <c r="J1" s="80"/>
      <c r="K1" s="80"/>
    </row>
    <row r="2" spans="1:12" x14ac:dyDescent="0.25">
      <c r="A2" s="53"/>
      <c r="B2" s="53"/>
      <c r="C2" s="53"/>
      <c r="D2" s="53"/>
      <c r="E2" s="53"/>
      <c r="F2" s="53"/>
      <c r="G2" s="53"/>
      <c r="H2" s="53"/>
      <c r="I2" s="53"/>
      <c r="J2" s="53"/>
      <c r="K2" s="53"/>
    </row>
    <row r="3" spans="1:12" x14ac:dyDescent="0.25">
      <c r="A3" s="34" t="s">
        <v>10</v>
      </c>
      <c r="B3" s="38" t="s">
        <v>1</v>
      </c>
      <c r="C3" s="38" t="s">
        <v>2</v>
      </c>
      <c r="D3" s="38" t="s">
        <v>3</v>
      </c>
      <c r="E3" s="38" t="s">
        <v>4</v>
      </c>
      <c r="F3" s="38" t="s">
        <v>5</v>
      </c>
      <c r="G3" s="38" t="s">
        <v>6</v>
      </c>
      <c r="H3" s="38" t="s">
        <v>7</v>
      </c>
      <c r="I3" s="38" t="s">
        <v>100</v>
      </c>
      <c r="J3" s="38" t="s">
        <v>8</v>
      </c>
      <c r="K3" s="38" t="s">
        <v>9</v>
      </c>
      <c r="L3" s="38" t="s">
        <v>23</v>
      </c>
    </row>
    <row r="4" spans="1:12" x14ac:dyDescent="0.25">
      <c r="A4" s="6" t="s">
        <v>130</v>
      </c>
      <c r="B4" s="16">
        <v>361000</v>
      </c>
      <c r="C4" s="16">
        <v>319000</v>
      </c>
      <c r="D4" s="16">
        <v>257000</v>
      </c>
      <c r="E4" s="16">
        <v>410000</v>
      </c>
      <c r="F4" s="16">
        <v>142000</v>
      </c>
      <c r="G4" s="16">
        <v>193000</v>
      </c>
      <c r="H4" s="16">
        <v>651000</v>
      </c>
      <c r="I4" s="16">
        <v>1972000</v>
      </c>
      <c r="J4" s="16">
        <v>195000</v>
      </c>
      <c r="K4" s="16">
        <v>218000</v>
      </c>
      <c r="L4" s="16">
        <v>413000</v>
      </c>
    </row>
    <row r="5" spans="1:12" x14ac:dyDescent="0.25">
      <c r="A5" s="6" t="s">
        <v>46</v>
      </c>
      <c r="B5" s="16">
        <v>351000</v>
      </c>
      <c r="C5" s="16">
        <v>321000</v>
      </c>
      <c r="D5" s="16">
        <v>251000</v>
      </c>
      <c r="E5" s="16">
        <v>398000</v>
      </c>
      <c r="F5" s="16">
        <v>126000</v>
      </c>
      <c r="G5" s="16">
        <v>186000</v>
      </c>
      <c r="H5" s="16">
        <v>587000</v>
      </c>
      <c r="I5" s="16">
        <v>1989000</v>
      </c>
      <c r="J5" s="16">
        <v>198000</v>
      </c>
      <c r="K5" s="16">
        <v>221000</v>
      </c>
      <c r="L5" s="16">
        <v>402000</v>
      </c>
    </row>
    <row r="6" spans="1:12" x14ac:dyDescent="0.25">
      <c r="A6" s="6" t="s">
        <v>12</v>
      </c>
      <c r="B6" s="16">
        <v>354000</v>
      </c>
      <c r="C6" s="16">
        <v>332000</v>
      </c>
      <c r="D6" s="16">
        <v>249000</v>
      </c>
      <c r="E6" s="16">
        <v>406000</v>
      </c>
      <c r="F6" s="16">
        <v>142000</v>
      </c>
      <c r="G6" s="16">
        <v>176000</v>
      </c>
      <c r="H6" s="16">
        <v>592000</v>
      </c>
      <c r="I6" s="16">
        <v>1950000</v>
      </c>
      <c r="J6" s="16">
        <v>204000</v>
      </c>
      <c r="K6" s="16">
        <v>247000</v>
      </c>
      <c r="L6" s="16">
        <v>407000</v>
      </c>
    </row>
    <row r="7" spans="1:12" x14ac:dyDescent="0.25">
      <c r="A7" s="6" t="s">
        <v>13</v>
      </c>
      <c r="B7" s="16">
        <v>383000</v>
      </c>
      <c r="C7" s="16">
        <v>343000</v>
      </c>
      <c r="D7" s="16">
        <v>231000</v>
      </c>
      <c r="E7" s="16">
        <v>386000</v>
      </c>
      <c r="F7" s="16">
        <v>134000</v>
      </c>
      <c r="G7" s="16">
        <v>161000</v>
      </c>
      <c r="H7" s="16">
        <v>598000</v>
      </c>
      <c r="I7" s="16">
        <v>2048000</v>
      </c>
      <c r="J7" s="16">
        <v>209000</v>
      </c>
      <c r="K7" s="16">
        <v>233000</v>
      </c>
      <c r="L7" s="16">
        <v>407000</v>
      </c>
    </row>
    <row r="8" spans="1:12" x14ac:dyDescent="0.25">
      <c r="A8" s="6" t="s">
        <v>14</v>
      </c>
      <c r="B8" s="16">
        <v>460000</v>
      </c>
      <c r="C8" s="16">
        <v>422000</v>
      </c>
      <c r="D8" s="16">
        <v>294000</v>
      </c>
      <c r="E8" s="16">
        <v>459000</v>
      </c>
      <c r="F8" s="16">
        <v>192000</v>
      </c>
      <c r="G8" s="16">
        <v>199000</v>
      </c>
      <c r="H8" s="16">
        <v>733000</v>
      </c>
      <c r="I8" s="16">
        <v>2394000</v>
      </c>
      <c r="J8" s="16">
        <v>267000</v>
      </c>
      <c r="K8" s="16">
        <v>243000</v>
      </c>
      <c r="L8" s="16">
        <v>491000</v>
      </c>
    </row>
    <row r="9" spans="1:12" x14ac:dyDescent="0.25">
      <c r="A9" s="6" t="s">
        <v>15</v>
      </c>
      <c r="B9" s="16">
        <v>475000</v>
      </c>
      <c r="C9" s="16">
        <v>460000</v>
      </c>
      <c r="D9" s="16">
        <v>318000</v>
      </c>
      <c r="E9" s="16">
        <v>478000</v>
      </c>
      <c r="F9" s="16">
        <v>192000</v>
      </c>
      <c r="G9" s="16">
        <v>207000</v>
      </c>
      <c r="H9" s="16">
        <v>749000</v>
      </c>
      <c r="I9" s="16">
        <v>2457000</v>
      </c>
      <c r="J9" s="16">
        <v>267000</v>
      </c>
      <c r="K9" s="16">
        <v>271000</v>
      </c>
      <c r="L9" s="16">
        <v>515000</v>
      </c>
    </row>
    <row r="10" spans="1:12" x14ac:dyDescent="0.25">
      <c r="A10" s="6" t="s">
        <v>16</v>
      </c>
      <c r="B10" s="16">
        <v>489000</v>
      </c>
      <c r="C10" s="16">
        <v>461000</v>
      </c>
      <c r="D10" s="16">
        <v>311000</v>
      </c>
      <c r="E10" s="16">
        <v>500000</v>
      </c>
      <c r="F10" s="16">
        <v>194000</v>
      </c>
      <c r="G10" s="16">
        <v>206000</v>
      </c>
      <c r="H10" s="16">
        <v>768000</v>
      </c>
      <c r="I10" s="16">
        <v>2668000</v>
      </c>
      <c r="J10" s="16">
        <v>277000</v>
      </c>
      <c r="K10" s="16">
        <v>274000</v>
      </c>
      <c r="L10" s="16">
        <v>530000</v>
      </c>
    </row>
    <row r="11" spans="1:12" x14ac:dyDescent="0.25">
      <c r="A11" s="45" t="s">
        <v>17</v>
      </c>
      <c r="B11" s="16">
        <v>472000</v>
      </c>
      <c r="C11" s="16">
        <v>471000</v>
      </c>
      <c r="D11" s="16">
        <v>301000</v>
      </c>
      <c r="E11" s="16">
        <v>484000</v>
      </c>
      <c r="F11" s="16">
        <v>163000</v>
      </c>
      <c r="G11" s="16">
        <v>200000</v>
      </c>
      <c r="H11" s="16">
        <v>770000</v>
      </c>
      <c r="I11" s="16">
        <v>2568000</v>
      </c>
      <c r="J11" s="16">
        <v>274000</v>
      </c>
      <c r="K11" s="16">
        <v>269000</v>
      </c>
      <c r="L11" s="16">
        <v>519000</v>
      </c>
    </row>
    <row r="12" spans="1:12" x14ac:dyDescent="0.25">
      <c r="A12" s="6" t="s">
        <v>18</v>
      </c>
      <c r="B12" s="16">
        <v>490000</v>
      </c>
      <c r="C12" s="16">
        <v>454000</v>
      </c>
      <c r="D12" s="16">
        <v>291000</v>
      </c>
      <c r="E12" s="16">
        <v>474000</v>
      </c>
      <c r="F12" s="16">
        <v>170000</v>
      </c>
      <c r="G12" s="16">
        <v>201000</v>
      </c>
      <c r="H12" s="16">
        <v>726000</v>
      </c>
      <c r="I12" s="16">
        <v>2740000</v>
      </c>
      <c r="J12" s="16">
        <v>261000</v>
      </c>
      <c r="K12" s="16">
        <v>273000</v>
      </c>
      <c r="L12" s="16">
        <v>516000</v>
      </c>
    </row>
    <row r="13" spans="1:12" x14ac:dyDescent="0.25">
      <c r="A13" s="6" t="s">
        <v>19</v>
      </c>
      <c r="B13" s="16">
        <v>481000</v>
      </c>
      <c r="C13" s="16">
        <v>435000</v>
      </c>
      <c r="D13" s="16">
        <v>270000</v>
      </c>
      <c r="E13" s="16">
        <v>498000</v>
      </c>
      <c r="F13" s="16">
        <v>163000</v>
      </c>
      <c r="G13" s="16">
        <v>207000</v>
      </c>
      <c r="H13" s="16">
        <v>747000</v>
      </c>
      <c r="I13" s="16">
        <v>2978000</v>
      </c>
      <c r="J13" s="16">
        <v>253000</v>
      </c>
      <c r="K13" s="16">
        <v>269000</v>
      </c>
      <c r="L13" s="16">
        <v>516000</v>
      </c>
    </row>
    <row r="15" spans="1:12" x14ac:dyDescent="0.25">
      <c r="A15" s="78" t="s">
        <v>126</v>
      </c>
      <c r="B15" s="78"/>
      <c r="C15" s="78"/>
      <c r="D15" s="78"/>
      <c r="E15" s="78"/>
      <c r="F15" s="78"/>
      <c r="G15" s="78"/>
    </row>
    <row r="16" spans="1:12" x14ac:dyDescent="0.25">
      <c r="A16" s="78"/>
      <c r="B16" s="78"/>
      <c r="C16" s="78"/>
      <c r="D16" s="78"/>
      <c r="E16" s="78"/>
      <c r="F16" s="78"/>
      <c r="G16" s="78"/>
    </row>
    <row r="17" spans="1:12" x14ac:dyDescent="0.25">
      <c r="A17" s="79" t="s">
        <v>187</v>
      </c>
      <c r="B17" s="79"/>
      <c r="C17" s="79"/>
      <c r="D17" s="79"/>
      <c r="E17" s="79"/>
      <c r="F17" s="79"/>
      <c r="G17" s="79"/>
    </row>
    <row r="19" spans="1:12" x14ac:dyDescent="0.25">
      <c r="A19" s="5"/>
      <c r="C19" s="7"/>
      <c r="D19" s="7"/>
      <c r="F19" s="7"/>
      <c r="G19" s="7"/>
      <c r="H19" s="7"/>
      <c r="I19" s="7"/>
      <c r="J19" s="7"/>
      <c r="K19" s="7"/>
      <c r="L19" s="7"/>
    </row>
    <row r="20" spans="1:12" x14ac:dyDescent="0.25">
      <c r="A20" s="5"/>
      <c r="C20" s="7"/>
      <c r="D20" s="7"/>
      <c r="F20" s="7"/>
      <c r="G20" s="7"/>
      <c r="H20" s="7"/>
      <c r="I20" s="7"/>
      <c r="J20" s="7"/>
      <c r="K20" s="7"/>
      <c r="L20" s="7"/>
    </row>
    <row r="21" spans="1:12" x14ac:dyDescent="0.25">
      <c r="A21" s="5"/>
      <c r="C21" s="7"/>
      <c r="D21" s="7"/>
      <c r="F21" s="7"/>
      <c r="G21" s="7"/>
      <c r="H21" s="7"/>
      <c r="I21" s="7"/>
      <c r="J21" s="7"/>
      <c r="K21" s="7"/>
      <c r="L21" s="7"/>
    </row>
    <row r="22" spans="1:12" x14ac:dyDescent="0.25">
      <c r="A22" s="5"/>
      <c r="C22" s="7"/>
      <c r="D22" s="7"/>
      <c r="F22" s="7"/>
      <c r="G22" s="7"/>
      <c r="H22" s="7"/>
      <c r="I22" s="7"/>
      <c r="J22" s="7"/>
      <c r="K22" s="7"/>
      <c r="L22" s="7"/>
    </row>
    <row r="23" spans="1:12" x14ac:dyDescent="0.25">
      <c r="A23" s="5"/>
      <c r="C23" s="7"/>
      <c r="D23" s="7"/>
      <c r="F23" s="7"/>
      <c r="G23" s="7"/>
      <c r="H23" s="7"/>
      <c r="I23" s="7"/>
      <c r="J23" s="7"/>
      <c r="K23" s="7"/>
      <c r="L23" s="7"/>
    </row>
    <row r="24" spans="1:12" x14ac:dyDescent="0.25">
      <c r="A24" s="5"/>
      <c r="C24" s="7"/>
      <c r="D24" s="7"/>
      <c r="F24" s="7"/>
      <c r="G24" s="7"/>
      <c r="H24" s="7"/>
      <c r="I24" s="7"/>
      <c r="J24" s="7"/>
      <c r="K24" s="7"/>
      <c r="L24" s="7"/>
    </row>
    <row r="25" spans="1:12" x14ac:dyDescent="0.25">
      <c r="A25" s="5"/>
      <c r="C25" s="7"/>
      <c r="D25" s="7"/>
      <c r="F25" s="7"/>
      <c r="G25" s="7"/>
      <c r="H25" s="7"/>
      <c r="I25" s="7"/>
      <c r="J25" s="7"/>
      <c r="K25" s="7"/>
      <c r="L25" s="7"/>
    </row>
    <row r="26" spans="1:12" x14ac:dyDescent="0.25">
      <c r="A26" s="5"/>
      <c r="C26" s="7"/>
      <c r="D26" s="7"/>
      <c r="F26" s="7"/>
      <c r="G26" s="7"/>
      <c r="H26" s="7"/>
      <c r="I26" s="7"/>
      <c r="J26" s="7"/>
      <c r="K26" s="7"/>
      <c r="L26" s="7"/>
    </row>
    <row r="27" spans="1:12" x14ac:dyDescent="0.25">
      <c r="A27" s="5"/>
      <c r="C27" s="7"/>
      <c r="D27" s="7"/>
      <c r="F27" s="7"/>
      <c r="G27" s="7"/>
      <c r="H27" s="7"/>
      <c r="I27" s="7"/>
      <c r="J27" s="7"/>
      <c r="K27" s="7"/>
      <c r="L27" s="7"/>
    </row>
    <row r="28" spans="1:12" x14ac:dyDescent="0.25">
      <c r="A28" s="5"/>
      <c r="C28" s="7"/>
      <c r="D28" s="7"/>
      <c r="F28" s="7"/>
      <c r="G28" s="7"/>
      <c r="H28" s="7"/>
      <c r="I28" s="7"/>
      <c r="J28" s="7"/>
      <c r="K28" s="7"/>
      <c r="L28" s="7"/>
    </row>
    <row r="29" spans="1:12" x14ac:dyDescent="0.25">
      <c r="A29" s="5"/>
      <c r="C29" s="7"/>
      <c r="D29" s="7"/>
      <c r="F29" s="7"/>
      <c r="G29" s="7"/>
      <c r="H29" s="7"/>
      <c r="I29" s="7"/>
      <c r="J29" s="7"/>
      <c r="K29" s="7"/>
      <c r="L29" s="7"/>
    </row>
    <row r="30" spans="1:12" x14ac:dyDescent="0.25">
      <c r="A30" s="5"/>
      <c r="C30" s="7"/>
      <c r="D30" s="7"/>
      <c r="F30" s="7"/>
      <c r="G30" s="7"/>
      <c r="H30" s="7"/>
      <c r="I30" s="7"/>
      <c r="J30" s="7"/>
      <c r="K30" s="7"/>
      <c r="L30" s="7"/>
    </row>
    <row r="31" spans="1:12" x14ac:dyDescent="0.25">
      <c r="A31" s="5"/>
      <c r="C31" s="7"/>
      <c r="D31" s="7"/>
      <c r="F31" s="7"/>
      <c r="G31" s="7"/>
      <c r="H31" s="7"/>
      <c r="I31" s="7"/>
      <c r="J31" s="7"/>
      <c r="K31" s="7"/>
      <c r="L31" s="7"/>
    </row>
    <row r="32" spans="1:12" x14ac:dyDescent="0.25">
      <c r="A32" s="5"/>
      <c r="C32" s="7"/>
      <c r="D32" s="7"/>
      <c r="F32" s="7"/>
      <c r="G32" s="7"/>
      <c r="H32" s="7"/>
      <c r="I32" s="7"/>
      <c r="J32" s="7"/>
      <c r="K32" s="7"/>
      <c r="L32" s="7"/>
    </row>
    <row r="33" spans="1:12" x14ac:dyDescent="0.25">
      <c r="A33" s="5"/>
      <c r="C33" s="7"/>
      <c r="D33" s="7"/>
      <c r="F33" s="7"/>
      <c r="G33" s="7"/>
      <c r="H33" s="7"/>
      <c r="I33" s="7"/>
      <c r="J33" s="7"/>
      <c r="K33" s="7"/>
      <c r="L33" s="7"/>
    </row>
    <row r="34" spans="1:12" x14ac:dyDescent="0.25">
      <c r="A34" s="5"/>
      <c r="C34" s="7"/>
      <c r="D34" s="7"/>
      <c r="F34" s="7"/>
      <c r="G34" s="7"/>
      <c r="H34" s="7"/>
      <c r="I34" s="7"/>
      <c r="J34" s="7"/>
      <c r="K34" s="7"/>
      <c r="L34" s="7"/>
    </row>
    <row r="35" spans="1:12" x14ac:dyDescent="0.25">
      <c r="A35" s="5"/>
      <c r="C35" s="9"/>
      <c r="D35" s="9"/>
      <c r="F35" s="9"/>
      <c r="G35" s="9"/>
      <c r="H35" s="9"/>
      <c r="I35" s="9"/>
      <c r="J35" s="9"/>
      <c r="K35" s="9"/>
      <c r="L35" s="9"/>
    </row>
    <row r="36" spans="1:12" x14ac:dyDescent="0.25">
      <c r="A36" s="5"/>
      <c r="C36" s="9"/>
      <c r="D36" s="9"/>
      <c r="F36" s="9"/>
      <c r="G36" s="9"/>
      <c r="H36" s="9"/>
      <c r="I36" s="9"/>
      <c r="J36" s="9"/>
      <c r="K36" s="9"/>
      <c r="L36" s="9"/>
    </row>
    <row r="37" spans="1:12" x14ac:dyDescent="0.25">
      <c r="A37" s="5"/>
      <c r="C37" s="9"/>
      <c r="D37" s="9"/>
      <c r="F37" s="9"/>
      <c r="G37" s="9"/>
      <c r="H37" s="9"/>
      <c r="I37" s="9"/>
      <c r="J37" s="9"/>
      <c r="K37" s="9"/>
      <c r="L37" s="9"/>
    </row>
    <row r="38" spans="1:12" x14ac:dyDescent="0.25">
      <c r="A38" s="5"/>
      <c r="C38" s="9"/>
      <c r="D38" s="9"/>
      <c r="F38" s="9"/>
      <c r="G38" s="9"/>
      <c r="H38" s="9"/>
      <c r="I38" s="9"/>
      <c r="J38" s="9"/>
      <c r="K38" s="9"/>
      <c r="L38" s="9"/>
    </row>
    <row r="39" spans="1:12" x14ac:dyDescent="0.25">
      <c r="A39" s="5"/>
      <c r="C39" s="9"/>
      <c r="D39" s="9"/>
      <c r="F39" s="9"/>
      <c r="G39" s="9"/>
      <c r="H39" s="9"/>
      <c r="I39" s="9"/>
      <c r="J39" s="9"/>
      <c r="K39" s="9"/>
      <c r="L39" s="9"/>
    </row>
    <row r="40" spans="1:12" x14ac:dyDescent="0.25">
      <c r="A40" s="5"/>
      <c r="C40" s="9"/>
      <c r="D40" s="9"/>
      <c r="F40" s="9"/>
      <c r="G40" s="9"/>
      <c r="H40" s="9"/>
      <c r="I40" s="9"/>
      <c r="J40" s="9"/>
      <c r="K40" s="9"/>
      <c r="L40" s="9"/>
    </row>
    <row r="41" spans="1:12" x14ac:dyDescent="0.25">
      <c r="A41" s="5"/>
      <c r="C41" s="9"/>
      <c r="D41" s="9"/>
      <c r="F41" s="9"/>
      <c r="G41" s="9"/>
      <c r="H41" s="9"/>
      <c r="I41" s="9"/>
      <c r="J41" s="9"/>
      <c r="K41" s="9"/>
      <c r="L41" s="9"/>
    </row>
    <row r="42" spans="1:12" x14ac:dyDescent="0.25">
      <c r="A42" s="5"/>
      <c r="C42" s="9"/>
      <c r="D42" s="9"/>
      <c r="F42" s="9"/>
      <c r="G42" s="9"/>
      <c r="H42" s="9"/>
      <c r="I42" s="9"/>
      <c r="J42" s="9"/>
      <c r="K42" s="9"/>
      <c r="L42" s="9"/>
    </row>
    <row r="43" spans="1:12" x14ac:dyDescent="0.25">
      <c r="A43" s="5"/>
      <c r="C43" s="9"/>
      <c r="D43" s="9"/>
      <c r="F43" s="9"/>
      <c r="G43" s="9"/>
      <c r="H43" s="9"/>
      <c r="I43" s="9"/>
      <c r="J43" s="9"/>
      <c r="K43" s="9"/>
      <c r="L43" s="9"/>
    </row>
    <row r="44" spans="1:12" x14ac:dyDescent="0.25">
      <c r="A44" s="5"/>
      <c r="C44" s="9"/>
      <c r="D44" s="9"/>
      <c r="F44" s="9"/>
      <c r="G44" s="9"/>
      <c r="H44" s="9"/>
      <c r="I44" s="9"/>
      <c r="J44" s="9"/>
      <c r="K44" s="9"/>
      <c r="L44" s="9"/>
    </row>
    <row r="45" spans="1:12" x14ac:dyDescent="0.25">
      <c r="A45" s="5"/>
      <c r="C45" s="9"/>
      <c r="D45" s="9"/>
      <c r="F45" s="9"/>
      <c r="G45" s="9"/>
      <c r="H45" s="9"/>
      <c r="I45" s="9"/>
      <c r="J45" s="9"/>
      <c r="K45" s="9"/>
      <c r="L45" s="9"/>
    </row>
    <row r="46" spans="1:12" x14ac:dyDescent="0.25">
      <c r="A46" s="5"/>
      <c r="C46" s="9"/>
      <c r="D46" s="9"/>
      <c r="F46" s="9"/>
      <c r="G46" s="9"/>
      <c r="H46" s="9"/>
      <c r="I46" s="9"/>
      <c r="J46" s="9"/>
      <c r="K46" s="9"/>
      <c r="L46" s="9"/>
    </row>
    <row r="47" spans="1:12" x14ac:dyDescent="0.25">
      <c r="A47" s="5"/>
      <c r="C47" s="9"/>
      <c r="D47" s="9"/>
      <c r="F47" s="9"/>
      <c r="G47" s="9"/>
      <c r="H47" s="9"/>
      <c r="I47" s="9"/>
      <c r="J47" s="9"/>
      <c r="K47" s="9"/>
      <c r="L47" s="9"/>
    </row>
    <row r="48" spans="1:12" x14ac:dyDescent="0.25">
      <c r="A48" s="5"/>
      <c r="C48" s="9"/>
      <c r="D48" s="9"/>
      <c r="F48" s="9"/>
      <c r="G48" s="9"/>
      <c r="H48" s="9"/>
      <c r="I48" s="9"/>
      <c r="J48" s="9"/>
      <c r="K48" s="9"/>
      <c r="L48" s="9"/>
    </row>
    <row r="49" spans="1:12" x14ac:dyDescent="0.25">
      <c r="A49" s="5"/>
      <c r="C49" s="9"/>
      <c r="D49" s="9"/>
      <c r="F49" s="9"/>
      <c r="G49" s="9"/>
      <c r="H49" s="9"/>
      <c r="I49" s="9"/>
      <c r="J49" s="9"/>
      <c r="K49" s="9"/>
      <c r="L49" s="9"/>
    </row>
    <row r="50" spans="1:12" x14ac:dyDescent="0.25">
      <c r="A50" s="5"/>
      <c r="C50" s="9"/>
      <c r="D50" s="9"/>
      <c r="F50" s="9"/>
      <c r="G50" s="9"/>
      <c r="H50" s="9"/>
      <c r="I50" s="9"/>
      <c r="J50" s="9"/>
      <c r="K50" s="9"/>
      <c r="L50" s="9"/>
    </row>
    <row r="51" spans="1:12" x14ac:dyDescent="0.25">
      <c r="A51" s="5"/>
      <c r="C51" s="9"/>
      <c r="D51" s="9"/>
      <c r="F51" s="9"/>
      <c r="G51" s="9"/>
      <c r="H51" s="9"/>
      <c r="I51" s="9"/>
      <c r="J51" s="9"/>
      <c r="K51" s="9"/>
      <c r="L51" s="9"/>
    </row>
    <row r="52" spans="1:12" x14ac:dyDescent="0.25">
      <c r="A52" s="5"/>
      <c r="C52" s="9"/>
      <c r="D52" s="9"/>
      <c r="F52" s="9"/>
      <c r="G52" s="9"/>
      <c r="H52" s="9"/>
      <c r="I52" s="9"/>
      <c r="J52" s="9"/>
      <c r="K52" s="9"/>
      <c r="L52" s="9"/>
    </row>
    <row r="53" spans="1:12" x14ac:dyDescent="0.25">
      <c r="A53" s="5"/>
      <c r="C53" s="9"/>
      <c r="D53" s="9"/>
      <c r="F53" s="9"/>
      <c r="G53" s="9"/>
      <c r="H53" s="9"/>
      <c r="I53" s="9"/>
      <c r="J53" s="9"/>
      <c r="K53" s="9"/>
      <c r="L53" s="9"/>
    </row>
    <row r="54" spans="1:12" x14ac:dyDescent="0.25">
      <c r="A54" s="5"/>
      <c r="C54" s="9"/>
      <c r="D54" s="9"/>
      <c r="F54" s="9"/>
      <c r="G54" s="9"/>
      <c r="H54" s="9"/>
      <c r="I54" s="9"/>
      <c r="J54" s="9"/>
      <c r="K54" s="9"/>
      <c r="L54" s="9"/>
    </row>
    <row r="55" spans="1:12" x14ac:dyDescent="0.25">
      <c r="A55" s="5"/>
      <c r="C55" s="9"/>
      <c r="D55" s="9"/>
      <c r="F55" s="9"/>
      <c r="G55" s="9"/>
      <c r="H55" s="9"/>
      <c r="I55" s="9"/>
      <c r="J55" s="9"/>
      <c r="K55" s="9"/>
      <c r="L55" s="9"/>
    </row>
    <row r="56" spans="1:12" x14ac:dyDescent="0.25">
      <c r="A56" s="5"/>
      <c r="C56" s="9"/>
      <c r="D56" s="9"/>
      <c r="F56" s="9"/>
      <c r="G56" s="9"/>
      <c r="H56" s="9"/>
      <c r="I56" s="9"/>
      <c r="J56" s="9"/>
      <c r="K56" s="9"/>
      <c r="L56" s="9"/>
    </row>
    <row r="57" spans="1:12" x14ac:dyDescent="0.25">
      <c r="A57" s="5"/>
      <c r="C57" s="9"/>
      <c r="D57" s="9"/>
      <c r="F57" s="9"/>
      <c r="G57" s="9"/>
      <c r="H57" s="9"/>
      <c r="I57" s="9"/>
      <c r="J57" s="9"/>
      <c r="K57" s="9"/>
      <c r="L57" s="9"/>
    </row>
    <row r="58" spans="1:12" x14ac:dyDescent="0.25">
      <c r="A58" s="5"/>
      <c r="C58" s="9"/>
      <c r="D58" s="9"/>
      <c r="F58" s="9"/>
      <c r="G58" s="9"/>
      <c r="H58" s="9"/>
      <c r="I58" s="9"/>
      <c r="J58" s="9"/>
      <c r="K58" s="9"/>
      <c r="L58" s="9"/>
    </row>
    <row r="59" spans="1:12" x14ac:dyDescent="0.25">
      <c r="A59" s="5"/>
      <c r="C59" s="9"/>
      <c r="D59" s="9"/>
      <c r="F59" s="9"/>
      <c r="G59" s="9"/>
      <c r="H59" s="9"/>
      <c r="I59" s="9"/>
      <c r="J59" s="9"/>
      <c r="K59" s="9"/>
      <c r="L59" s="9"/>
    </row>
    <row r="60" spans="1:12" x14ac:dyDescent="0.25">
      <c r="A60" s="5"/>
      <c r="C60" s="9"/>
      <c r="D60" s="9"/>
      <c r="F60" s="9"/>
      <c r="G60" s="9"/>
      <c r="H60" s="9"/>
      <c r="I60" s="9"/>
      <c r="J60" s="9"/>
      <c r="K60" s="9"/>
      <c r="L60" s="9"/>
    </row>
    <row r="61" spans="1:12" x14ac:dyDescent="0.25">
      <c r="A61" s="5"/>
      <c r="C61" s="9"/>
      <c r="D61" s="9"/>
      <c r="F61" s="9"/>
      <c r="G61" s="9"/>
      <c r="H61" s="9"/>
      <c r="I61" s="9"/>
      <c r="J61" s="9"/>
      <c r="K61" s="9"/>
      <c r="L61" s="9"/>
    </row>
    <row r="62" spans="1:12" x14ac:dyDescent="0.25">
      <c r="A62" s="5"/>
      <c r="C62" s="9"/>
      <c r="D62" s="9"/>
      <c r="F62" s="9"/>
      <c r="G62" s="9"/>
      <c r="H62" s="9"/>
      <c r="I62" s="9"/>
      <c r="J62" s="9"/>
      <c r="K62" s="9"/>
      <c r="L62" s="9"/>
    </row>
    <row r="63" spans="1:12" x14ac:dyDescent="0.25">
      <c r="A63" s="5"/>
      <c r="C63" s="9"/>
      <c r="D63" s="9"/>
      <c r="F63" s="9"/>
      <c r="G63" s="9"/>
      <c r="H63" s="9"/>
      <c r="I63" s="9"/>
      <c r="J63" s="9"/>
      <c r="K63" s="9"/>
      <c r="L63" s="9"/>
    </row>
    <row r="64" spans="1:12" x14ac:dyDescent="0.25">
      <c r="A64" s="5"/>
      <c r="C64" s="9"/>
      <c r="D64" s="9"/>
      <c r="F64" s="9"/>
      <c r="G64" s="9"/>
      <c r="H64" s="9"/>
      <c r="I64" s="9"/>
      <c r="J64" s="9"/>
      <c r="K64" s="9"/>
      <c r="L64" s="9"/>
    </row>
    <row r="65" spans="1:12" x14ac:dyDescent="0.25">
      <c r="A65" s="5"/>
      <c r="C65" s="9"/>
      <c r="D65" s="9"/>
      <c r="F65" s="9"/>
      <c r="G65" s="9"/>
      <c r="H65" s="9"/>
      <c r="I65" s="9"/>
      <c r="J65" s="9"/>
      <c r="K65" s="9"/>
      <c r="L65" s="9"/>
    </row>
    <row r="66" spans="1:12" x14ac:dyDescent="0.25">
      <c r="A66" s="5"/>
      <c r="C66" s="9"/>
      <c r="D66" s="9"/>
      <c r="F66" s="9"/>
      <c r="G66" s="9"/>
      <c r="H66" s="9"/>
      <c r="I66" s="9"/>
      <c r="J66" s="9"/>
      <c r="K66" s="9"/>
      <c r="L66" s="9"/>
    </row>
    <row r="67" spans="1:12" x14ac:dyDescent="0.25">
      <c r="A67" s="5"/>
      <c r="C67" s="9"/>
      <c r="D67" s="9"/>
      <c r="F67" s="9"/>
      <c r="G67" s="9"/>
      <c r="H67" s="9"/>
      <c r="I67" s="9"/>
      <c r="J67" s="9"/>
      <c r="K67" s="9"/>
      <c r="L67" s="9"/>
    </row>
    <row r="68" spans="1:12" x14ac:dyDescent="0.25">
      <c r="A68" s="5"/>
      <c r="C68" s="9"/>
      <c r="D68" s="9"/>
      <c r="F68" s="9"/>
      <c r="G68" s="9"/>
      <c r="H68" s="9"/>
      <c r="I68" s="9"/>
      <c r="J68" s="9"/>
      <c r="K68" s="9"/>
      <c r="L68" s="9"/>
    </row>
    <row r="69" spans="1:12" x14ac:dyDescent="0.25">
      <c r="A69" s="5"/>
      <c r="C69" s="9"/>
      <c r="D69" s="9"/>
      <c r="F69" s="9"/>
      <c r="G69" s="9"/>
      <c r="H69" s="9"/>
      <c r="I69" s="9"/>
      <c r="J69" s="9"/>
      <c r="K69" s="9"/>
      <c r="L69" s="9"/>
    </row>
    <row r="70" spans="1:12" x14ac:dyDescent="0.25">
      <c r="A70" s="5"/>
      <c r="C70" s="9"/>
      <c r="D70" s="9"/>
      <c r="F70" s="9"/>
      <c r="G70" s="9"/>
      <c r="H70" s="9"/>
      <c r="I70" s="9"/>
      <c r="J70" s="9"/>
      <c r="K70" s="9"/>
      <c r="L70" s="9"/>
    </row>
    <row r="71" spans="1:12" x14ac:dyDescent="0.25">
      <c r="A71" s="5"/>
      <c r="C71" s="9"/>
      <c r="D71" s="9"/>
      <c r="F71" s="9"/>
      <c r="G71" s="9"/>
      <c r="H71" s="9"/>
      <c r="I71" s="9"/>
      <c r="J71" s="9"/>
      <c r="K71" s="9"/>
      <c r="L71" s="9"/>
    </row>
    <row r="72" spans="1:12" x14ac:dyDescent="0.25">
      <c r="A72" s="5"/>
      <c r="C72" s="9"/>
      <c r="D72" s="9"/>
      <c r="F72" s="9"/>
      <c r="G72" s="9"/>
      <c r="H72" s="9"/>
      <c r="I72" s="9"/>
      <c r="J72" s="9"/>
      <c r="K72" s="9"/>
      <c r="L72" s="9"/>
    </row>
    <row r="73" spans="1:12" x14ac:dyDescent="0.25">
      <c r="A73" s="5"/>
      <c r="C73" s="9"/>
      <c r="D73" s="9"/>
      <c r="F73" s="9"/>
      <c r="G73" s="9"/>
      <c r="H73" s="9"/>
      <c r="I73" s="9"/>
      <c r="J73" s="9"/>
      <c r="K73" s="9"/>
      <c r="L73" s="9"/>
    </row>
    <row r="74" spans="1:12" x14ac:dyDescent="0.25">
      <c r="A74" s="5"/>
      <c r="C74" s="9"/>
      <c r="D74" s="9"/>
      <c r="F74" s="9"/>
      <c r="G74" s="9"/>
      <c r="H74" s="9"/>
      <c r="I74" s="9"/>
      <c r="J74" s="9"/>
      <c r="K74" s="9"/>
      <c r="L74" s="9"/>
    </row>
    <row r="75" spans="1:12" x14ac:dyDescent="0.25">
      <c r="A75" s="5"/>
      <c r="C75" s="9"/>
      <c r="D75" s="9"/>
      <c r="F75" s="9"/>
      <c r="G75" s="9"/>
      <c r="H75" s="9"/>
      <c r="I75" s="9"/>
      <c r="J75" s="9"/>
      <c r="K75" s="9"/>
      <c r="L75" s="9"/>
    </row>
    <row r="76" spans="1:12" x14ac:dyDescent="0.25">
      <c r="A76" s="5"/>
      <c r="C76" s="9"/>
      <c r="D76" s="9"/>
      <c r="F76" s="9"/>
      <c r="G76" s="9"/>
      <c r="H76" s="9"/>
      <c r="I76" s="9"/>
      <c r="J76" s="9"/>
      <c r="K76" s="9"/>
      <c r="L76" s="9"/>
    </row>
    <row r="77" spans="1:12" x14ac:dyDescent="0.25">
      <c r="A77" s="5"/>
      <c r="C77" s="9"/>
      <c r="D77" s="9"/>
      <c r="F77" s="9"/>
      <c r="G77" s="9"/>
      <c r="H77" s="9"/>
      <c r="I77" s="9"/>
      <c r="J77" s="9"/>
      <c r="K77" s="9"/>
      <c r="L77" s="9"/>
    </row>
    <row r="78" spans="1:12" x14ac:dyDescent="0.25">
      <c r="A78" s="5"/>
      <c r="C78" s="9"/>
      <c r="D78" s="9"/>
      <c r="F78" s="9"/>
      <c r="G78" s="9"/>
      <c r="H78" s="9"/>
      <c r="I78" s="9"/>
      <c r="J78" s="9"/>
      <c r="K78" s="9"/>
      <c r="L78" s="9"/>
    </row>
    <row r="79" spans="1:12" x14ac:dyDescent="0.25">
      <c r="A79" s="5"/>
      <c r="C79" s="9"/>
      <c r="D79" s="9"/>
      <c r="F79" s="9"/>
      <c r="G79" s="9"/>
      <c r="H79" s="9"/>
      <c r="I79" s="9"/>
      <c r="J79" s="9"/>
      <c r="K79" s="9"/>
      <c r="L79" s="9"/>
    </row>
    <row r="80" spans="1:12" x14ac:dyDescent="0.25">
      <c r="A80" s="5"/>
      <c r="C80" s="9"/>
      <c r="D80" s="9"/>
      <c r="F80" s="9"/>
      <c r="G80" s="9"/>
      <c r="H80" s="9"/>
      <c r="I80" s="9"/>
      <c r="J80" s="9"/>
      <c r="K80" s="9"/>
      <c r="L80" s="9"/>
    </row>
    <row r="81" spans="1:12" x14ac:dyDescent="0.25">
      <c r="A81" s="5"/>
      <c r="C81" s="9"/>
      <c r="D81" s="9"/>
      <c r="F81" s="9"/>
      <c r="G81" s="9"/>
      <c r="H81" s="9"/>
      <c r="I81" s="9"/>
      <c r="J81" s="9"/>
      <c r="K81" s="9"/>
      <c r="L81" s="9"/>
    </row>
    <row r="82" spans="1:12" x14ac:dyDescent="0.25">
      <c r="A82" s="5"/>
      <c r="C82" s="9"/>
      <c r="D82" s="9"/>
      <c r="F82" s="9"/>
      <c r="G82" s="9"/>
      <c r="H82" s="9"/>
      <c r="I82" s="9"/>
      <c r="J82" s="9"/>
      <c r="K82" s="9"/>
      <c r="L82" s="9"/>
    </row>
    <row r="83" spans="1:12" x14ac:dyDescent="0.25">
      <c r="A83" s="5"/>
      <c r="C83" s="9"/>
      <c r="D83" s="9"/>
      <c r="F83" s="9"/>
      <c r="G83" s="9"/>
      <c r="H83" s="9"/>
      <c r="I83" s="9"/>
      <c r="J83" s="9"/>
      <c r="K83" s="9"/>
      <c r="L83" s="9"/>
    </row>
    <row r="84" spans="1:12" x14ac:dyDescent="0.25">
      <c r="A84" s="5"/>
      <c r="C84" s="9"/>
      <c r="D84" s="9"/>
      <c r="F84" s="9"/>
      <c r="G84" s="9"/>
      <c r="H84" s="9"/>
      <c r="I84" s="9"/>
      <c r="J84" s="9"/>
      <c r="K84" s="9"/>
      <c r="L84" s="9"/>
    </row>
    <row r="85" spans="1:12" x14ac:dyDescent="0.25">
      <c r="A85" s="5"/>
      <c r="C85" s="9"/>
      <c r="D85" s="9"/>
      <c r="F85" s="9"/>
      <c r="G85" s="9"/>
      <c r="H85" s="9"/>
      <c r="I85" s="9"/>
      <c r="J85" s="9"/>
      <c r="K85" s="9"/>
      <c r="L85" s="9"/>
    </row>
    <row r="86" spans="1:12" x14ac:dyDescent="0.25">
      <c r="A86" s="5"/>
      <c r="C86" s="9"/>
      <c r="D86" s="9"/>
      <c r="F86" s="9"/>
      <c r="G86" s="9"/>
      <c r="H86" s="9"/>
      <c r="I86" s="9"/>
      <c r="J86" s="9"/>
      <c r="K86" s="9"/>
      <c r="L86" s="9"/>
    </row>
    <row r="87" spans="1:12" x14ac:dyDescent="0.25">
      <c r="A87" s="5"/>
      <c r="C87" s="9"/>
      <c r="D87" s="9"/>
      <c r="F87" s="9"/>
      <c r="G87" s="9"/>
      <c r="H87" s="9"/>
      <c r="I87" s="9"/>
      <c r="J87" s="9"/>
      <c r="K87" s="9"/>
      <c r="L87" s="9"/>
    </row>
    <row r="88" spans="1:12" x14ac:dyDescent="0.25">
      <c r="A88" s="5"/>
      <c r="C88" s="9"/>
      <c r="D88" s="9"/>
      <c r="F88" s="9"/>
      <c r="G88" s="9"/>
      <c r="H88" s="9"/>
      <c r="I88" s="9"/>
      <c r="J88" s="9"/>
      <c r="K88" s="9"/>
      <c r="L88" s="9"/>
    </row>
    <row r="89" spans="1:12" x14ac:dyDescent="0.25">
      <c r="A89" s="5"/>
      <c r="C89" s="9"/>
      <c r="D89" s="9"/>
      <c r="F89" s="9"/>
      <c r="G89" s="9"/>
      <c r="H89" s="9"/>
      <c r="I89" s="9"/>
      <c r="J89" s="9"/>
      <c r="K89" s="9"/>
      <c r="L89" s="9"/>
    </row>
    <row r="90" spans="1:12" x14ac:dyDescent="0.25">
      <c r="A90" s="5"/>
      <c r="C90" s="9"/>
      <c r="D90" s="9"/>
      <c r="F90" s="9"/>
      <c r="G90" s="9"/>
      <c r="H90" s="9"/>
      <c r="I90" s="9"/>
      <c r="J90" s="9"/>
      <c r="K90" s="9"/>
      <c r="L90" s="9"/>
    </row>
    <row r="91" spans="1:12" x14ac:dyDescent="0.25">
      <c r="A91" s="5"/>
      <c r="C91" s="9"/>
      <c r="D91" s="9"/>
      <c r="F91" s="9"/>
      <c r="G91" s="9"/>
      <c r="H91" s="9"/>
      <c r="I91" s="9"/>
      <c r="J91" s="9"/>
      <c r="K91" s="9"/>
      <c r="L91" s="9"/>
    </row>
    <row r="92" spans="1:12" x14ac:dyDescent="0.25">
      <c r="A92" s="5"/>
      <c r="C92" s="9"/>
      <c r="D92" s="9"/>
      <c r="F92" s="9"/>
      <c r="G92" s="9"/>
      <c r="H92" s="9"/>
      <c r="I92" s="9"/>
      <c r="J92" s="9"/>
      <c r="K92" s="9"/>
      <c r="L92" s="9"/>
    </row>
    <row r="93" spans="1:12" x14ac:dyDescent="0.25">
      <c r="A93" s="5"/>
      <c r="C93" s="9"/>
      <c r="D93" s="9"/>
      <c r="F93" s="9"/>
      <c r="G93" s="9"/>
      <c r="H93" s="9"/>
      <c r="I93" s="9"/>
      <c r="J93" s="9"/>
      <c r="K93" s="9"/>
      <c r="L93" s="9"/>
    </row>
    <row r="94" spans="1:12" x14ac:dyDescent="0.25">
      <c r="A94" s="5"/>
      <c r="C94" s="9"/>
      <c r="D94" s="9"/>
      <c r="F94" s="9"/>
      <c r="G94" s="9"/>
      <c r="H94" s="9"/>
      <c r="I94" s="9"/>
      <c r="J94" s="9"/>
      <c r="K94" s="9"/>
      <c r="L94" s="9"/>
    </row>
    <row r="95" spans="1:12" x14ac:dyDescent="0.25">
      <c r="A95" s="5"/>
      <c r="C95" s="9"/>
      <c r="D95" s="9"/>
      <c r="F95" s="9"/>
      <c r="G95" s="9"/>
      <c r="H95" s="9"/>
      <c r="I95" s="9"/>
      <c r="J95" s="9"/>
      <c r="K95" s="9"/>
      <c r="L95" s="9"/>
    </row>
    <row r="96" spans="1:12" x14ac:dyDescent="0.25">
      <c r="A96" s="5"/>
      <c r="C96" s="9"/>
      <c r="D96" s="9"/>
      <c r="F96" s="9"/>
      <c r="G96" s="9"/>
      <c r="H96" s="9"/>
      <c r="I96" s="9"/>
      <c r="J96" s="9"/>
      <c r="K96" s="9"/>
      <c r="L96" s="9"/>
    </row>
    <row r="97" spans="1:12" x14ac:dyDescent="0.25">
      <c r="A97" s="5"/>
      <c r="C97" s="9"/>
      <c r="D97" s="9"/>
      <c r="F97" s="9"/>
      <c r="G97" s="9"/>
      <c r="H97" s="9"/>
      <c r="I97" s="9"/>
      <c r="J97" s="9"/>
      <c r="K97" s="9"/>
      <c r="L97" s="9"/>
    </row>
    <row r="98" spans="1:12" x14ac:dyDescent="0.25">
      <c r="A98" s="5"/>
      <c r="C98" s="9"/>
      <c r="D98" s="9"/>
      <c r="F98" s="9"/>
      <c r="G98" s="9"/>
      <c r="H98" s="9"/>
      <c r="I98" s="9"/>
      <c r="J98" s="9"/>
      <c r="K98" s="9"/>
      <c r="L98" s="9"/>
    </row>
    <row r="99" spans="1:12" x14ac:dyDescent="0.25">
      <c r="A99" s="5"/>
      <c r="C99" s="9"/>
      <c r="D99" s="9"/>
      <c r="F99" s="9"/>
      <c r="G99" s="9"/>
      <c r="H99" s="9"/>
      <c r="I99" s="9"/>
      <c r="J99" s="9"/>
      <c r="K99" s="9"/>
      <c r="L99" s="9"/>
    </row>
    <row r="100" spans="1:12" x14ac:dyDescent="0.25">
      <c r="A100" s="5"/>
      <c r="C100" s="9"/>
      <c r="D100" s="9"/>
      <c r="F100" s="9"/>
      <c r="G100" s="9"/>
      <c r="H100" s="9"/>
      <c r="I100" s="9"/>
      <c r="J100" s="9"/>
      <c r="K100" s="9"/>
      <c r="L100" s="9"/>
    </row>
    <row r="101" spans="1:12" x14ac:dyDescent="0.25">
      <c r="A101" s="5"/>
      <c r="C101" s="9"/>
      <c r="D101" s="9"/>
      <c r="F101" s="9"/>
      <c r="G101" s="9"/>
      <c r="H101" s="9"/>
      <c r="I101" s="9"/>
      <c r="J101" s="9"/>
      <c r="K101" s="9"/>
      <c r="L101" s="9"/>
    </row>
    <row r="102" spans="1:12" x14ac:dyDescent="0.25">
      <c r="A102" s="5"/>
      <c r="C102" s="9"/>
      <c r="D102" s="9"/>
      <c r="F102" s="9"/>
      <c r="G102" s="9"/>
      <c r="H102" s="9"/>
      <c r="I102" s="9"/>
      <c r="J102" s="9"/>
      <c r="K102" s="9"/>
      <c r="L102" s="9"/>
    </row>
    <row r="103" spans="1:12" x14ac:dyDescent="0.25">
      <c r="A103" s="5"/>
      <c r="C103" s="9"/>
      <c r="D103" s="9"/>
      <c r="F103" s="9"/>
      <c r="G103" s="9"/>
      <c r="H103" s="9"/>
      <c r="I103" s="9"/>
      <c r="J103" s="9"/>
      <c r="K103" s="9"/>
      <c r="L103" s="9"/>
    </row>
    <row r="104" spans="1:12" x14ac:dyDescent="0.25">
      <c r="A104" s="5"/>
      <c r="C104" s="9"/>
      <c r="D104" s="9"/>
      <c r="F104" s="9"/>
      <c r="G104" s="9"/>
      <c r="H104" s="9"/>
      <c r="I104" s="9"/>
      <c r="J104" s="9"/>
      <c r="K104" s="9"/>
      <c r="L104" s="9"/>
    </row>
    <row r="105" spans="1:12" x14ac:dyDescent="0.25">
      <c r="A105" s="5"/>
      <c r="C105" s="9"/>
      <c r="D105" s="9"/>
      <c r="F105" s="9"/>
      <c r="G105" s="9"/>
      <c r="H105" s="9"/>
      <c r="I105" s="9"/>
      <c r="J105" s="9"/>
      <c r="K105" s="9"/>
      <c r="L105" s="9"/>
    </row>
    <row r="106" spans="1:12" x14ac:dyDescent="0.25">
      <c r="A106" s="5"/>
      <c r="C106" s="9"/>
      <c r="D106" s="9"/>
      <c r="F106" s="9"/>
      <c r="G106" s="9"/>
      <c r="H106" s="9"/>
      <c r="I106" s="9"/>
      <c r="J106" s="9"/>
      <c r="K106" s="9"/>
      <c r="L106" s="9"/>
    </row>
    <row r="107" spans="1:12" x14ac:dyDescent="0.25">
      <c r="A107" s="5"/>
      <c r="C107" s="9"/>
      <c r="D107" s="9"/>
      <c r="F107" s="9"/>
      <c r="G107" s="9"/>
      <c r="H107" s="9"/>
      <c r="I107" s="9"/>
      <c r="J107" s="9"/>
      <c r="K107" s="9"/>
      <c r="L107" s="9"/>
    </row>
    <row r="108" spans="1:12" x14ac:dyDescent="0.25">
      <c r="A108" s="5"/>
      <c r="C108" s="9"/>
      <c r="D108" s="9"/>
      <c r="F108" s="9"/>
      <c r="G108" s="9"/>
      <c r="H108" s="9"/>
      <c r="I108" s="9"/>
      <c r="J108" s="9"/>
      <c r="K108" s="9"/>
      <c r="L108" s="9"/>
    </row>
    <row r="109" spans="1:12" x14ac:dyDescent="0.25">
      <c r="A109" s="5"/>
      <c r="C109" s="9"/>
      <c r="D109" s="9"/>
      <c r="F109" s="9"/>
      <c r="G109" s="9"/>
      <c r="H109" s="9"/>
      <c r="I109" s="9"/>
      <c r="J109" s="9"/>
      <c r="K109" s="9"/>
      <c r="L109" s="9"/>
    </row>
    <row r="110" spans="1:12" x14ac:dyDescent="0.25">
      <c r="A110" s="5"/>
      <c r="C110" s="9"/>
      <c r="D110" s="9"/>
      <c r="F110" s="9"/>
      <c r="G110" s="9"/>
      <c r="H110" s="9"/>
      <c r="I110" s="9"/>
      <c r="J110" s="9"/>
      <c r="K110" s="9"/>
      <c r="L110" s="9"/>
    </row>
    <row r="111" spans="1:12" x14ac:dyDescent="0.25">
      <c r="A111" s="5"/>
      <c r="C111" s="9"/>
      <c r="D111" s="9"/>
      <c r="F111" s="9"/>
      <c r="G111" s="9"/>
      <c r="H111" s="9"/>
      <c r="I111" s="9"/>
      <c r="J111" s="9"/>
      <c r="K111" s="9"/>
      <c r="L111" s="9"/>
    </row>
    <row r="112" spans="1:12" x14ac:dyDescent="0.25">
      <c r="A112" s="5"/>
      <c r="C112" s="9"/>
      <c r="D112" s="9"/>
      <c r="F112" s="9"/>
      <c r="G112" s="9"/>
      <c r="H112" s="9"/>
      <c r="I112" s="9"/>
      <c r="J112" s="9"/>
      <c r="K112" s="9"/>
      <c r="L112" s="9"/>
    </row>
    <row r="113" spans="1:12" x14ac:dyDescent="0.25">
      <c r="A113" s="5"/>
      <c r="C113" s="9"/>
      <c r="D113" s="9"/>
      <c r="F113" s="9"/>
      <c r="G113" s="9"/>
      <c r="H113" s="9"/>
      <c r="I113" s="9"/>
      <c r="J113" s="9"/>
      <c r="K113" s="9"/>
      <c r="L113" s="9"/>
    </row>
    <row r="114" spans="1:12" x14ac:dyDescent="0.25">
      <c r="A114" s="5"/>
      <c r="C114" s="9"/>
      <c r="D114" s="9"/>
      <c r="F114" s="9"/>
      <c r="G114" s="9"/>
      <c r="H114" s="9"/>
      <c r="I114" s="9"/>
      <c r="J114" s="9"/>
      <c r="K114" s="9"/>
      <c r="L114" s="9"/>
    </row>
    <row r="115" spans="1:12" x14ac:dyDescent="0.25">
      <c r="A115" s="5"/>
      <c r="C115" s="9"/>
      <c r="D115" s="9"/>
      <c r="F115" s="9"/>
      <c r="G115" s="9"/>
      <c r="H115" s="9"/>
      <c r="I115" s="9"/>
      <c r="J115" s="9"/>
      <c r="K115" s="9"/>
      <c r="L115" s="9"/>
    </row>
    <row r="116" spans="1:12" x14ac:dyDescent="0.25">
      <c r="A116" s="5"/>
      <c r="C116" s="9"/>
      <c r="D116" s="9"/>
      <c r="F116" s="9"/>
      <c r="G116" s="9"/>
      <c r="H116" s="9"/>
      <c r="I116" s="9"/>
      <c r="J116" s="9"/>
      <c r="K116" s="9"/>
      <c r="L116" s="9"/>
    </row>
    <row r="117" spans="1:12" x14ac:dyDescent="0.25">
      <c r="A117" s="5"/>
      <c r="C117" s="9"/>
      <c r="D117" s="9"/>
      <c r="F117" s="9"/>
      <c r="G117" s="9"/>
      <c r="H117" s="9"/>
      <c r="I117" s="9"/>
      <c r="J117" s="9"/>
      <c r="K117" s="9"/>
      <c r="L117" s="9"/>
    </row>
    <row r="118" spans="1:12" x14ac:dyDescent="0.25">
      <c r="A118" s="5"/>
      <c r="C118" s="9"/>
      <c r="D118" s="9"/>
      <c r="F118" s="9"/>
      <c r="G118" s="9"/>
      <c r="H118" s="9"/>
      <c r="I118" s="9"/>
      <c r="J118" s="9"/>
      <c r="K118" s="9"/>
      <c r="L118" s="9"/>
    </row>
    <row r="120" spans="1:12" x14ac:dyDescent="0.25">
      <c r="A120" s="8" t="s">
        <v>10</v>
      </c>
    </row>
    <row r="121" spans="1:12" x14ac:dyDescent="0.25">
      <c r="A121" s="6">
        <v>2000</v>
      </c>
    </row>
    <row r="122" spans="1:12" x14ac:dyDescent="0.25">
      <c r="A122" s="6">
        <v>2001</v>
      </c>
    </row>
    <row r="123" spans="1:12" x14ac:dyDescent="0.25">
      <c r="A123" s="6">
        <v>2002</v>
      </c>
    </row>
    <row r="124" spans="1:12" x14ac:dyDescent="0.25">
      <c r="A124" s="6">
        <v>2003</v>
      </c>
    </row>
    <row r="125" spans="1:12" x14ac:dyDescent="0.25">
      <c r="A125" s="6">
        <v>2004</v>
      </c>
    </row>
    <row r="126" spans="1:12" x14ac:dyDescent="0.25">
      <c r="A126" s="6">
        <v>2005</v>
      </c>
    </row>
    <row r="127" spans="1:12" x14ac:dyDescent="0.25">
      <c r="A127" s="6">
        <v>2006</v>
      </c>
    </row>
    <row r="128" spans="1:12" x14ac:dyDescent="0.25">
      <c r="A128" s="6">
        <v>2007</v>
      </c>
    </row>
    <row r="129" spans="1:1" x14ac:dyDescent="0.25">
      <c r="A129" s="6">
        <v>2008</v>
      </c>
    </row>
    <row r="130" spans="1:1" x14ac:dyDescent="0.25">
      <c r="A130" s="6">
        <v>2009</v>
      </c>
    </row>
    <row r="131" spans="1:1" x14ac:dyDescent="0.25">
      <c r="A131" s="6">
        <v>2010</v>
      </c>
    </row>
    <row r="132" spans="1:1" x14ac:dyDescent="0.25">
      <c r="A132" s="6">
        <v>2011</v>
      </c>
    </row>
    <row r="133" spans="1:1" x14ac:dyDescent="0.25">
      <c r="A133" s="6">
        <v>2012</v>
      </c>
    </row>
    <row r="134" spans="1:1" x14ac:dyDescent="0.25">
      <c r="A134" s="6">
        <v>2013</v>
      </c>
    </row>
    <row r="135" spans="1:1" x14ac:dyDescent="0.25">
      <c r="A135" s="6">
        <v>2000</v>
      </c>
    </row>
    <row r="136" spans="1:1" x14ac:dyDescent="0.25">
      <c r="A136" s="6">
        <v>2001</v>
      </c>
    </row>
    <row r="137" spans="1:1" x14ac:dyDescent="0.25">
      <c r="A137" s="6">
        <v>2002</v>
      </c>
    </row>
    <row r="138" spans="1:1" x14ac:dyDescent="0.25">
      <c r="A138" s="6">
        <v>2003</v>
      </c>
    </row>
    <row r="139" spans="1:1" x14ac:dyDescent="0.25">
      <c r="A139" s="6">
        <v>2004</v>
      </c>
    </row>
    <row r="140" spans="1:1" x14ac:dyDescent="0.25">
      <c r="A140" s="6">
        <v>2005</v>
      </c>
    </row>
    <row r="141" spans="1:1" x14ac:dyDescent="0.25">
      <c r="A141" s="6">
        <v>2006</v>
      </c>
    </row>
    <row r="142" spans="1:1" x14ac:dyDescent="0.25">
      <c r="A142" s="6">
        <v>2007</v>
      </c>
    </row>
    <row r="143" spans="1:1" x14ac:dyDescent="0.25">
      <c r="A143" s="6">
        <v>2008</v>
      </c>
    </row>
    <row r="144" spans="1:1" x14ac:dyDescent="0.25">
      <c r="A144" s="6">
        <v>2009</v>
      </c>
    </row>
    <row r="145" spans="1:1" x14ac:dyDescent="0.25">
      <c r="A145" s="6">
        <v>2010</v>
      </c>
    </row>
    <row r="146" spans="1:1" x14ac:dyDescent="0.25">
      <c r="A146" s="6">
        <v>2011</v>
      </c>
    </row>
    <row r="147" spans="1:1" x14ac:dyDescent="0.25">
      <c r="A147" s="6">
        <v>2012</v>
      </c>
    </row>
    <row r="148" spans="1:1" x14ac:dyDescent="0.25">
      <c r="A148" s="6">
        <v>2013</v>
      </c>
    </row>
  </sheetData>
  <mergeCells count="3">
    <mergeCell ref="A1:K1"/>
    <mergeCell ref="A15:G16"/>
    <mergeCell ref="A17:G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B47E8-E75D-4EA1-8A52-A5D43697C65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4CB0555-0A83-4820-8324-7297854ED7F2}">
  <ds:schemaRefs>
    <ds:schemaRef ds:uri="http://schemas.microsoft.com/sharepoint/v3/contenttype/forms"/>
  </ds:schemaRefs>
</ds:datastoreItem>
</file>

<file path=customXml/itemProps3.xml><?xml version="1.0" encoding="utf-8"?>
<ds:datastoreItem xmlns:ds="http://schemas.openxmlformats.org/officeDocument/2006/customXml" ds:itemID="{0B75BD4C-9FF5-4CF7-87FC-7876B79C3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Chapter 9</vt:lpstr>
      <vt:lpstr>9.1.1</vt:lpstr>
      <vt:lpstr>9.1.2</vt:lpstr>
      <vt:lpstr>9.2.1</vt:lpstr>
      <vt:lpstr>9.2.2</vt:lpstr>
      <vt:lpstr>9.3.1</vt:lpstr>
      <vt:lpstr>9.3.2</vt:lpstr>
      <vt:lpstr>9.3.3</vt:lpstr>
      <vt:lpstr>9.3.4</vt:lpstr>
      <vt:lpstr>9.4.1</vt:lpstr>
      <vt:lpstr>9.5.1</vt:lpstr>
      <vt:lpstr>9.5.2</vt:lpstr>
      <vt:lpstr>9.5.3</vt:lpstr>
      <vt:lpstr>9.5.4</vt:lpstr>
      <vt:lpstr>9.5.5</vt:lpstr>
    </vt:vector>
  </TitlesOfParts>
  <Company>University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Susannah</dc:creator>
  <cp:lastModifiedBy>cdrucker</cp:lastModifiedBy>
  <dcterms:created xsi:type="dcterms:W3CDTF">2015-07-08T21:46:32Z</dcterms:created>
  <dcterms:modified xsi:type="dcterms:W3CDTF">2018-03-08T20:32:17Z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